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ДЧБ" sheetId="1" r:id="rId1"/>
  </sheets>
  <definedNames>
    <definedName name="APPT" localSheetId="0">ДЧБ!$B$10</definedName>
    <definedName name="FIO" localSheetId="0">ДЧБ!$D$10</definedName>
    <definedName name="LAST_CELL" localSheetId="0">ДЧБ!#REF!</definedName>
    <definedName name="SIGN" localSheetId="0">ДЧБ!$B$10:$F$10</definedName>
    <definedName name="_xlnm.Print_Titles" localSheetId="0">ДЧБ!$7:$7</definedName>
  </definedNames>
  <calcPr calcId="145621"/>
</workbook>
</file>

<file path=xl/calcChain.xml><?xml version="1.0" encoding="utf-8"?>
<calcChain xmlns="http://schemas.openxmlformats.org/spreadsheetml/2006/main">
  <c r="E36" i="1" l="1"/>
  <c r="F36" i="1"/>
  <c r="D36" i="1"/>
  <c r="E57" i="1"/>
  <c r="F57" i="1"/>
  <c r="D57" i="1"/>
  <c r="D8" i="1" l="1"/>
  <c r="E34" i="1" l="1"/>
  <c r="F34" i="1"/>
  <c r="D34" i="1"/>
  <c r="E21" i="1"/>
  <c r="F21" i="1"/>
  <c r="D21" i="1"/>
  <c r="E16" i="1" l="1"/>
  <c r="F16" i="1"/>
  <c r="D16" i="1"/>
  <c r="E12" i="1"/>
  <c r="F12" i="1"/>
  <c r="D12" i="1"/>
  <c r="E8" i="1"/>
  <c r="F8" i="1"/>
  <c r="F84" i="1" l="1"/>
  <c r="E84" i="1"/>
  <c r="D84" i="1"/>
</calcChain>
</file>

<file path=xl/sharedStrings.xml><?xml version="1.0" encoding="utf-8"?>
<sst xmlns="http://schemas.openxmlformats.org/spreadsheetml/2006/main" count="163" uniqueCount="94">
  <si>
    <t>Гл. администратор</t>
  </si>
  <si>
    <t>Наименование КВД</t>
  </si>
  <si>
    <t>006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</si>
  <si>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</si>
  <si>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</si>
  <si>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</si>
  <si>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048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</si>
  <si>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</si>
  <si>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</si>
  <si>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</si>
  <si>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062</t>
  </si>
  <si>
    <t>Субсидии бюджетам муниципальных округов (на государственную поддержку отрасли культуры (модернизация библиотек в части комплектования книжных фондов))</t>
  </si>
  <si>
    <t>Прочие субсидии бюджетам муниципальных округов (на поддержку деятельности муниципальных молодежных центров)</t>
  </si>
  <si>
    <t>Прочие субсидии бюджетам муниципальных округов (на комплектование книжных фондов библиотек)</t>
  </si>
  <si>
    <t>Субвенции бюджетам муниципальных округов (на осуществление государственных полномочий в области архивного дела, переданных органам местного самоуправления Красноярского края)</t>
  </si>
  <si>
    <t>078</t>
  </si>
  <si>
    <t>Субсидии бюджетам муниципальных округов (на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программам)</t>
  </si>
  <si>
    <t>Субсидии бюджетам муниципальных округов (на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напитка)</t>
  </si>
  <si>
    <t>Прочие субсидии бюджетам муниципальных округов (на приведение зданий и сооружений общеобразовательных организаций в соответствие с требованиями законодательства)</t>
  </si>
  <si>
    <t>Прочие субсидии бюджетам муниципальных округов (на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законодательства)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</si>
  <si>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</si>
  <si>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</si>
  <si>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округов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платы)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</si>
  <si>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</si>
  <si>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округов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программам)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</si>
  <si>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</si>
  <si>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округов (на осуществление государственных полномочий по организации и обеспечению отдыха и оздоровления детей)</t>
  </si>
  <si>
    <t>Субвенции бюджетам муниципальных округов (на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образования)</t>
  </si>
  <si>
    <t>094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</si>
  <si>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</si>
  <si>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182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</si>
  <si>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
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</si>
  <si>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</si>
  <si>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</si>
  <si>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</si>
  <si>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</si>
  <si>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</si>
  <si>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</si>
  <si>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</si>
  <si>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</si>
  <si>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</si>
  <si>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</si>
  <si>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</si>
  <si>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</si>
  <si>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</si>
  <si>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</si>
  <si>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</si>
  <si>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округов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</si>
  <si>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</si>
  <si>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</si>
  <si>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</si>
  <si>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408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</si>
  <si>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</si>
  <si>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 (сумма платежа (перерасчеты, недоимка и задолженность по соответствующему платежу)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</si>
  <si>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 (сумма платежа (перерасчеты, недоимка и задолженность по соответствующему платежу)</t>
  </si>
  <si>
    <t>Доходы от сдачи в аренду имущества, составляющего казну муниципальных округов (за исключением земельных участков) (сумма платежа (перерасчеты, недоимка и задолженность по соответствующему платежу)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</si>
  <si>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</si>
  <si>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муниципальных округов</t>
  </si>
  <si>
    <t>Прочие доходы от компенсации затрат бюджетов муниципальных округов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</si>
  <si>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</si>
  <si>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Доходы от приватизации имущества, находящегося в собственности муниципальных округов, в части приватизации нефинансовых активов имущества казны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</si>
  <si>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</si>
  <si>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Прочие субсидии бюджетам муниципальных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</si>
  <si>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Прочие субсидии бюджетам муниципальных округов (на реализацию муниципальных программ развития субъектов малого и среднего предпринимательства)</t>
  </si>
  <si>
    <t>Субвенции бюджетам муниципальных округов (на организацию и осуществление деятельности по опеке и попечительству в отношении совершеннолетних граждан, а также в сфере патронажа)</t>
  </si>
  <si>
    <t>Субвенции бюджетам муниципальных округов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выполнением)</t>
  </si>
  <si>
    <t>Субвенции бюджетам муниципальных округов (на выполнение государственных полномочий по созданию и обеспечению деятельности административных комиссий)</t>
  </si>
  <si>
    <t>Субвенции бюджетам муниципальных округов (на выполнение отдельных государственных полномочий по решению вопросов поддержки сельскохозяйственного производства)</t>
  </si>
  <si>
    <t>Субвенции бюджетам муниципальных округов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владельцев)</t>
  </si>
  <si>
    <t>Субвенции бюджетам муниципальных округов (на осуществление государственных полномочий по организации и осуществлению деятельности по опеке и попечительству)</t>
  </si>
  <si>
    <t>Субвенции бюджетам муниципальных округов (на реализацию отдельных мер по обеспечению ограничения платы граждан за коммунальные услуги)</t>
  </si>
  <si>
    <t>Субвенции бюджетам муниципальных округов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лет)</t>
  </si>
  <si>
    <t>Субвенции бюджетам муниципальных округов (на осуществление государственных полномочий по созданию и обеспечению деятельности комиссий по делам несовершеннолетних и защите их прав)</t>
  </si>
  <si>
    <t>Субвенции бюджетам муниципальных округов (для осуществления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населенные пункты, расположенные в границах муниципального района, муниципального округа, с их административными центрами, находящимися на территориях соответствующих городских округов)</t>
  </si>
  <si>
    <t>Субвенции бюджетам муниципальных округов (на осуществление отдельных государственных полномочий в области охраны труда по государственному управлению охраной труда)</t>
  </si>
  <si>
    <t>Субвенции бюджетам муниципальных округов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родителей)</t>
  </si>
  <si>
    <t>Субвенции бюджетам муниципальных округов (на осуществление первичного воинского учета органами местного самоуправления поселений, муниципальных и городских округов)</t>
  </si>
  <si>
    <t>Субвенции бюджетам муниципальных округов (на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Федерации)</t>
  </si>
  <si>
    <t xml:space="preserve">Управление делами Губернатора и Правительства Красноярского края, итого </t>
  </si>
  <si>
    <t xml:space="preserve">Енисейское межрегиональное управление Федеральной службы по надзору в сфере природопользования, итого </t>
  </si>
  <si>
    <t>Муниципальное казенное учреждение "Управление культуры, молодежной политики и муниципального архива" Шарыповского муниципального округа</t>
  </si>
  <si>
    <t>Муниципальное казенное учреждение "Управление образования Шарыповского муниципального округа", итого</t>
  </si>
  <si>
    <t>Финансово-экономическое управление администрации Шарыповского муниципального округа, итого</t>
  </si>
  <si>
    <t xml:space="preserve">Управление Федеральной налоговой службы по Красноярскому краю, итого </t>
  </si>
  <si>
    <t>Администрация Шарыповского муниципального округа, итого</t>
  </si>
  <si>
    <t>Приложение 2</t>
  </si>
  <si>
    <t>к Пояснительной записке</t>
  </si>
  <si>
    <t>(рублей)</t>
  </si>
  <si>
    <t>№ п/п</t>
  </si>
  <si>
    <t>Доходы бюджета округа, итого:</t>
  </si>
  <si>
    <t xml:space="preserve">Администрирование доходов бюджета муниципального округа в 2024-2026 годах </t>
  </si>
  <si>
    <t>Доходы бюджета 
2024 год</t>
  </si>
  <si>
    <t>Доходы бюджета 
2025 год</t>
  </si>
  <si>
    <t>Доходы бюджета 
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</si>
</sst>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4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2" fillId="0" borderId="0" xfId="0" applyFont="1" applyFill="1"/>
    <xf numFmtId="49" fontId="3" fillId="0" borderId="0" xfId="0" applyNumberFormat="1" applyFont="1" applyFill="1" applyBorder="1" applyAlignment="1">
      <alignment horizontal="center" vertical="justify" wrapText="1"/>
    </xf>
    <xf numFmtId="0" fontId="2" fillId="0" borderId="0" xfId="0" applyFont="1" applyFill="1" applyBorder="1" applyAlignment="1" applyProtection="1">
      <alignment wrapText="1"/>
    </xf>
    <xf numFmtId="49" fontId="2" fillId="0" borderId="0" xfId="0" applyNumberFormat="1" applyFont="1" applyFill="1" applyBorder="1" applyAlignment="1">
      <alignment horizontal="right" vertical="justify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Fill="1" applyAlignment="1"/>
    <xf numFmtId="0" fontId="2" fillId="0" borderId="0" xfId="0" applyFont="1" applyFill="1" applyBorder="1" applyAlignment="1"/>
    <xf numFmtId="49" fontId="3" fillId="0" borderId="0" xfId="0" applyNumberFormat="1" applyFont="1" applyFill="1" applyBorder="1" applyAlignment="1">
      <alignment vertical="justify" wrapText="1"/>
    </xf>
    <xf numFmtId="49" fontId="3" fillId="0" borderId="1" xfId="0" applyNumberFormat="1" applyFont="1" applyBorder="1" applyAlignment="1" applyProtection="1">
      <alignment horizontal="left"/>
    </xf>
    <xf numFmtId="49" fontId="3" fillId="0" borderId="0" xfId="0" applyNumberFormat="1" applyFont="1" applyFill="1" applyBorder="1" applyAlignment="1">
      <alignment horizontal="center" vertical="justify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84"/>
  <sheetViews>
    <sheetView showGridLines="0" tabSelected="1" zoomScale="90" zoomScaleNormal="90" workbookViewId="0">
      <selection activeCell="C10" sqref="C10"/>
    </sheetView>
  </sheetViews>
  <sheetFormatPr defaultColWidth="9.140625" defaultRowHeight="12.75" outlineLevelRow="7" x14ac:dyDescent="0.2"/>
  <cols>
    <col min="1" max="1" width="7" style="9" customWidth="1"/>
    <col min="2" max="2" width="6.7109375" style="1" customWidth="1"/>
    <col min="3" max="3" width="69.85546875" style="1" customWidth="1"/>
    <col min="4" max="6" width="18.42578125" style="1" customWidth="1"/>
    <col min="7" max="7" width="9.140625" style="1" customWidth="1"/>
    <col min="8" max="16384" width="9.140625" style="1"/>
  </cols>
  <sheetData>
    <row r="1" spans="1:7" ht="15.75" x14ac:dyDescent="0.25">
      <c r="B1" s="2"/>
      <c r="C1" s="2"/>
      <c r="D1" s="3"/>
      <c r="E1" s="20" t="s">
        <v>85</v>
      </c>
      <c r="G1" s="20"/>
    </row>
    <row r="2" spans="1:7" ht="15.75" x14ac:dyDescent="0.25">
      <c r="B2" s="2"/>
      <c r="C2" s="2"/>
      <c r="D2" s="3"/>
      <c r="E2" s="21" t="s">
        <v>86</v>
      </c>
      <c r="G2" s="21"/>
    </row>
    <row r="3" spans="1:7" ht="15.75" x14ac:dyDescent="0.25">
      <c r="B3" s="2"/>
      <c r="C3" s="2"/>
      <c r="D3" s="3"/>
      <c r="E3" s="3"/>
      <c r="F3" s="3"/>
      <c r="G3" s="4"/>
    </row>
    <row r="4" spans="1:7" ht="15.75" x14ac:dyDescent="0.2">
      <c r="A4" s="24" t="s">
        <v>90</v>
      </c>
      <c r="B4" s="24"/>
      <c r="C4" s="24"/>
      <c r="D4" s="24"/>
      <c r="E4" s="24"/>
      <c r="F4" s="24"/>
      <c r="G4" s="22"/>
    </row>
    <row r="5" spans="1:7" ht="15.75" x14ac:dyDescent="0.2">
      <c r="B5" s="5"/>
      <c r="C5" s="5"/>
      <c r="D5" s="5"/>
      <c r="E5" s="5"/>
      <c r="G5" s="5"/>
    </row>
    <row r="6" spans="1:7" ht="15.75" x14ac:dyDescent="0.25">
      <c r="B6" s="4"/>
      <c r="C6" s="6"/>
      <c r="D6" s="6"/>
      <c r="E6" s="6"/>
      <c r="F6" s="7" t="s">
        <v>87</v>
      </c>
    </row>
    <row r="7" spans="1:7" ht="63" x14ac:dyDescent="0.2">
      <c r="A7" s="8" t="s">
        <v>88</v>
      </c>
      <c r="B7" s="10" t="s">
        <v>0</v>
      </c>
      <c r="C7" s="10" t="s">
        <v>1</v>
      </c>
      <c r="D7" s="10" t="s">
        <v>91</v>
      </c>
      <c r="E7" s="10" t="s">
        <v>92</v>
      </c>
      <c r="F7" s="10" t="s">
        <v>93</v>
      </c>
    </row>
    <row r="8" spans="1:7" ht="31.5" x14ac:dyDescent="0.2">
      <c r="A8" s="19">
        <v>1</v>
      </c>
      <c r="B8" s="10" t="s">
        <v>2</v>
      </c>
      <c r="C8" s="12" t="s">
        <v>78</v>
      </c>
      <c r="D8" s="13">
        <f>D9+FIO+D11</f>
        <v>11400</v>
      </c>
      <c r="E8" s="13">
        <f>E9+FIO+E11</f>
        <v>11400</v>
      </c>
      <c r="F8" s="13">
        <f>F9+FIO+F11</f>
        <v>11400</v>
      </c>
    </row>
    <row r="9" spans="1:7" ht="78.75" outlineLevel="7" x14ac:dyDescent="0.2">
      <c r="A9" s="11">
        <v>2</v>
      </c>
      <c r="B9" s="14" t="s">
        <v>2</v>
      </c>
      <c r="C9" s="15" t="s">
        <v>3</v>
      </c>
      <c r="D9" s="16">
        <v>2400</v>
      </c>
      <c r="E9" s="16">
        <v>2400</v>
      </c>
      <c r="F9" s="16">
        <v>2400</v>
      </c>
    </row>
    <row r="10" spans="1:7" ht="94.5" outlineLevel="7" x14ac:dyDescent="0.2">
      <c r="A10" s="11">
        <v>3</v>
      </c>
      <c r="B10" s="14" t="s">
        <v>2</v>
      </c>
      <c r="C10" s="15" t="s">
        <v>4</v>
      </c>
      <c r="D10" s="16">
        <v>5000</v>
      </c>
      <c r="E10" s="16">
        <v>5000</v>
      </c>
      <c r="F10" s="16">
        <v>5000</v>
      </c>
    </row>
    <row r="11" spans="1:7" ht="94.5" outlineLevel="7" x14ac:dyDescent="0.2">
      <c r="A11" s="11">
        <v>4</v>
      </c>
      <c r="B11" s="14" t="s">
        <v>2</v>
      </c>
      <c r="C11" s="15" t="s">
        <v>5</v>
      </c>
      <c r="D11" s="16">
        <v>4000</v>
      </c>
      <c r="E11" s="16">
        <v>4000</v>
      </c>
      <c r="F11" s="16">
        <v>4000</v>
      </c>
    </row>
    <row r="12" spans="1:7" ht="31.5" x14ac:dyDescent="0.2">
      <c r="A12" s="19">
        <v>5</v>
      </c>
      <c r="B12" s="10" t="s">
        <v>6</v>
      </c>
      <c r="C12" s="12" t="s">
        <v>79</v>
      </c>
      <c r="D12" s="13">
        <f>D13+D14+D15</f>
        <v>54418200</v>
      </c>
      <c r="E12" s="13">
        <f t="shared" ref="E12:F12" si="0">E13+E14+E15</f>
        <v>18658200</v>
      </c>
      <c r="F12" s="13">
        <f t="shared" si="0"/>
        <v>28714800</v>
      </c>
    </row>
    <row r="13" spans="1:7" ht="63" outlineLevel="7" x14ac:dyDescent="0.2">
      <c r="A13" s="11">
        <v>6</v>
      </c>
      <c r="B13" s="14" t="s">
        <v>6</v>
      </c>
      <c r="C13" s="17" t="s">
        <v>7</v>
      </c>
      <c r="D13" s="16">
        <v>2191800</v>
      </c>
      <c r="E13" s="16">
        <v>1274400</v>
      </c>
      <c r="F13" s="16">
        <v>1727400</v>
      </c>
    </row>
    <row r="14" spans="1:7" ht="63" outlineLevel="7" x14ac:dyDescent="0.2">
      <c r="A14" s="11">
        <v>7</v>
      </c>
      <c r="B14" s="14" t="s">
        <v>6</v>
      </c>
      <c r="C14" s="17" t="s">
        <v>8</v>
      </c>
      <c r="D14" s="16">
        <v>1474200</v>
      </c>
      <c r="E14" s="16">
        <v>1222200</v>
      </c>
      <c r="F14" s="16">
        <v>1377000</v>
      </c>
    </row>
    <row r="15" spans="1:7" ht="63" outlineLevel="7" x14ac:dyDescent="0.2">
      <c r="A15" s="11">
        <v>8</v>
      </c>
      <c r="B15" s="14" t="s">
        <v>6</v>
      </c>
      <c r="C15" s="17" t="s">
        <v>9</v>
      </c>
      <c r="D15" s="16">
        <v>50752200</v>
      </c>
      <c r="E15" s="16">
        <v>16161600</v>
      </c>
      <c r="F15" s="16">
        <v>25610400</v>
      </c>
    </row>
    <row r="16" spans="1:7" ht="47.25" x14ac:dyDescent="0.2">
      <c r="A16" s="19">
        <v>9</v>
      </c>
      <c r="B16" s="10" t="s">
        <v>10</v>
      </c>
      <c r="C16" s="12" t="s">
        <v>80</v>
      </c>
      <c r="D16" s="13">
        <f>D17+D18+D19+D20</f>
        <v>1201600</v>
      </c>
      <c r="E16" s="13">
        <f t="shared" ref="E16:F16" si="1">E17+E18+E19+E20</f>
        <v>1202000</v>
      </c>
      <c r="F16" s="13">
        <f t="shared" si="1"/>
        <v>955400</v>
      </c>
    </row>
    <row r="17" spans="1:6" ht="47.25" outlineLevel="7" x14ac:dyDescent="0.2">
      <c r="A17" s="11">
        <v>10</v>
      </c>
      <c r="B17" s="14" t="s">
        <v>10</v>
      </c>
      <c r="C17" s="17" t="s">
        <v>11</v>
      </c>
      <c r="D17" s="16">
        <v>357000</v>
      </c>
      <c r="E17" s="16">
        <v>357400</v>
      </c>
      <c r="F17" s="16">
        <v>110800</v>
      </c>
    </row>
    <row r="18" spans="1:6" ht="31.5" outlineLevel="7" x14ac:dyDescent="0.2">
      <c r="A18" s="11">
        <v>11</v>
      </c>
      <c r="B18" s="14" t="s">
        <v>10</v>
      </c>
      <c r="C18" s="17" t="s">
        <v>12</v>
      </c>
      <c r="D18" s="16">
        <v>386500</v>
      </c>
      <c r="E18" s="16">
        <v>386500</v>
      </c>
      <c r="F18" s="16">
        <v>386500</v>
      </c>
    </row>
    <row r="19" spans="1:6" ht="31.5" outlineLevel="7" x14ac:dyDescent="0.2">
      <c r="A19" s="11">
        <v>12</v>
      </c>
      <c r="B19" s="14" t="s">
        <v>10</v>
      </c>
      <c r="C19" s="17" t="s">
        <v>13</v>
      </c>
      <c r="D19" s="16">
        <v>410100</v>
      </c>
      <c r="E19" s="16">
        <v>410100</v>
      </c>
      <c r="F19" s="16">
        <v>410100</v>
      </c>
    </row>
    <row r="20" spans="1:6" ht="47.25" outlineLevel="7" x14ac:dyDescent="0.2">
      <c r="A20" s="11">
        <v>13</v>
      </c>
      <c r="B20" s="14" t="s">
        <v>10</v>
      </c>
      <c r="C20" s="17" t="s">
        <v>14</v>
      </c>
      <c r="D20" s="16">
        <v>48000</v>
      </c>
      <c r="E20" s="16">
        <v>48000</v>
      </c>
      <c r="F20" s="16">
        <v>48000</v>
      </c>
    </row>
    <row r="21" spans="1:6" ht="31.5" x14ac:dyDescent="0.2">
      <c r="A21" s="19">
        <v>14</v>
      </c>
      <c r="B21" s="10" t="s">
        <v>15</v>
      </c>
      <c r="C21" s="12" t="s">
        <v>81</v>
      </c>
      <c r="D21" s="13">
        <f>SUM(D22:D33)</f>
        <v>379737600</v>
      </c>
      <c r="E21" s="13">
        <f t="shared" ref="E21:F21" si="2">SUM(E22:E33)</f>
        <v>374084300</v>
      </c>
      <c r="F21" s="13">
        <f t="shared" si="2"/>
        <v>369996000</v>
      </c>
    </row>
    <row r="22" spans="1:6" ht="94.5" outlineLevel="7" x14ac:dyDescent="0.2">
      <c r="A22" s="11">
        <v>15</v>
      </c>
      <c r="B22" s="14" t="s">
        <v>15</v>
      </c>
      <c r="C22" s="15" t="s">
        <v>16</v>
      </c>
      <c r="D22" s="16">
        <v>2422800</v>
      </c>
      <c r="E22" s="16">
        <v>0</v>
      </c>
      <c r="F22" s="16">
        <v>0</v>
      </c>
    </row>
    <row r="23" spans="1:6" ht="94.5" outlineLevel="7" x14ac:dyDescent="0.2">
      <c r="A23" s="11">
        <v>16</v>
      </c>
      <c r="B23" s="14" t="s">
        <v>15</v>
      </c>
      <c r="C23" s="15" t="s">
        <v>17</v>
      </c>
      <c r="D23" s="16">
        <v>5823900</v>
      </c>
      <c r="E23" s="16">
        <v>5901100</v>
      </c>
      <c r="F23" s="16">
        <v>1812800</v>
      </c>
    </row>
    <row r="24" spans="1:6" ht="47.25" outlineLevel="7" x14ac:dyDescent="0.2">
      <c r="A24" s="11">
        <v>17</v>
      </c>
      <c r="B24" s="14" t="s">
        <v>15</v>
      </c>
      <c r="C24" s="17" t="s">
        <v>18</v>
      </c>
      <c r="D24" s="16">
        <v>2837500</v>
      </c>
      <c r="E24" s="16">
        <v>2270000</v>
      </c>
      <c r="F24" s="16">
        <v>2270000</v>
      </c>
    </row>
    <row r="25" spans="1:6" ht="63" outlineLevel="7" x14ac:dyDescent="0.2">
      <c r="A25" s="11">
        <v>18</v>
      </c>
      <c r="B25" s="14" t="s">
        <v>15</v>
      </c>
      <c r="C25" s="17" t="s">
        <v>19</v>
      </c>
      <c r="D25" s="16">
        <v>1026000</v>
      </c>
      <c r="E25" s="16">
        <v>1026000</v>
      </c>
      <c r="F25" s="16">
        <v>1026000</v>
      </c>
    </row>
    <row r="26" spans="1:6" ht="189" outlineLevel="7" x14ac:dyDescent="0.2">
      <c r="A26" s="11">
        <v>19</v>
      </c>
      <c r="B26" s="14" t="s">
        <v>15</v>
      </c>
      <c r="C26" s="15" t="s">
        <v>20</v>
      </c>
      <c r="D26" s="16">
        <v>21176000</v>
      </c>
      <c r="E26" s="16">
        <v>21176000</v>
      </c>
      <c r="F26" s="16">
        <v>21176000</v>
      </c>
    </row>
    <row r="27" spans="1:6" ht="204.75" outlineLevel="7" x14ac:dyDescent="0.2">
      <c r="A27" s="11">
        <v>20</v>
      </c>
      <c r="B27" s="14" t="s">
        <v>15</v>
      </c>
      <c r="C27" s="15" t="s">
        <v>21</v>
      </c>
      <c r="D27" s="16">
        <v>44425600</v>
      </c>
      <c r="E27" s="16">
        <v>44425600</v>
      </c>
      <c r="F27" s="16">
        <v>44425600</v>
      </c>
    </row>
    <row r="28" spans="1:6" ht="126" outlineLevel="7" x14ac:dyDescent="0.2">
      <c r="A28" s="11">
        <v>21</v>
      </c>
      <c r="B28" s="14" t="s">
        <v>15</v>
      </c>
      <c r="C28" s="15" t="s">
        <v>22</v>
      </c>
      <c r="D28" s="16">
        <v>144000</v>
      </c>
      <c r="E28" s="16">
        <v>144000</v>
      </c>
      <c r="F28" s="16">
        <v>144000</v>
      </c>
    </row>
    <row r="29" spans="1:6" ht="204.75" outlineLevel="7" x14ac:dyDescent="0.2">
      <c r="A29" s="11">
        <v>22</v>
      </c>
      <c r="B29" s="14" t="s">
        <v>15</v>
      </c>
      <c r="C29" s="15" t="s">
        <v>23</v>
      </c>
      <c r="D29" s="16">
        <v>236632000</v>
      </c>
      <c r="E29" s="16">
        <v>233891800</v>
      </c>
      <c r="F29" s="16">
        <v>233891800</v>
      </c>
    </row>
    <row r="30" spans="1:6" ht="63" outlineLevel="7" x14ac:dyDescent="0.2">
      <c r="A30" s="11">
        <v>23</v>
      </c>
      <c r="B30" s="14" t="s">
        <v>15</v>
      </c>
      <c r="C30" s="17" t="s">
        <v>24</v>
      </c>
      <c r="D30" s="16">
        <v>16283700</v>
      </c>
      <c r="E30" s="16">
        <v>16283700</v>
      </c>
      <c r="F30" s="16">
        <v>16283700</v>
      </c>
    </row>
    <row r="31" spans="1:6" ht="189" outlineLevel="7" x14ac:dyDescent="0.2">
      <c r="A31" s="11">
        <v>24</v>
      </c>
      <c r="B31" s="14" t="s">
        <v>15</v>
      </c>
      <c r="C31" s="15" t="s">
        <v>25</v>
      </c>
      <c r="D31" s="16">
        <v>35244200</v>
      </c>
      <c r="E31" s="16">
        <v>35244200</v>
      </c>
      <c r="F31" s="16">
        <v>35244200</v>
      </c>
    </row>
    <row r="32" spans="1:6" ht="47.25" outlineLevel="7" x14ac:dyDescent="0.2">
      <c r="A32" s="11">
        <v>25</v>
      </c>
      <c r="B32" s="14" t="s">
        <v>15</v>
      </c>
      <c r="C32" s="17" t="s">
        <v>26</v>
      </c>
      <c r="D32" s="16">
        <v>13314400</v>
      </c>
      <c r="E32" s="16">
        <v>13314400</v>
      </c>
      <c r="F32" s="16">
        <v>13314400</v>
      </c>
    </row>
    <row r="33" spans="1:6" ht="78.75" outlineLevel="7" x14ac:dyDescent="0.2">
      <c r="A33" s="11">
        <v>26</v>
      </c>
      <c r="B33" s="14" t="s">
        <v>15</v>
      </c>
      <c r="C33" s="17" t="s">
        <v>27</v>
      </c>
      <c r="D33" s="16">
        <v>407500</v>
      </c>
      <c r="E33" s="16">
        <v>407500</v>
      </c>
      <c r="F33" s="16">
        <v>407500</v>
      </c>
    </row>
    <row r="34" spans="1:6" ht="31.5" x14ac:dyDescent="0.2">
      <c r="A34" s="19">
        <v>27</v>
      </c>
      <c r="B34" s="10" t="s">
        <v>28</v>
      </c>
      <c r="C34" s="12" t="s">
        <v>82</v>
      </c>
      <c r="D34" s="13">
        <f>D35</f>
        <v>57922500</v>
      </c>
      <c r="E34" s="13">
        <f t="shared" ref="E34:F34" si="3">E35</f>
        <v>57922500</v>
      </c>
      <c r="F34" s="13">
        <f t="shared" si="3"/>
        <v>46338000</v>
      </c>
    </row>
    <row r="35" spans="1:6" ht="47.25" outlineLevel="7" x14ac:dyDescent="0.2">
      <c r="A35" s="11">
        <v>28</v>
      </c>
      <c r="B35" s="14" t="s">
        <v>28</v>
      </c>
      <c r="C35" s="17" t="s">
        <v>29</v>
      </c>
      <c r="D35" s="16">
        <v>57922500</v>
      </c>
      <c r="E35" s="16">
        <v>57922500</v>
      </c>
      <c r="F35" s="16">
        <v>46338000</v>
      </c>
    </row>
    <row r="36" spans="1:6" ht="31.5" x14ac:dyDescent="0.2">
      <c r="A36" s="19">
        <v>29</v>
      </c>
      <c r="B36" s="10" t="s">
        <v>30</v>
      </c>
      <c r="C36" s="12" t="s">
        <v>83</v>
      </c>
      <c r="D36" s="13">
        <f>SUM(D37:D56)</f>
        <v>515102700</v>
      </c>
      <c r="E36" s="13">
        <f t="shared" ref="E36:F36" si="4">SUM(E37:E56)</f>
        <v>547658000</v>
      </c>
      <c r="F36" s="13">
        <f t="shared" si="4"/>
        <v>574951700</v>
      </c>
    </row>
    <row r="37" spans="1:6" ht="189" outlineLevel="7" x14ac:dyDescent="0.2">
      <c r="A37" s="11">
        <v>30</v>
      </c>
      <c r="B37" s="14" t="s">
        <v>30</v>
      </c>
      <c r="C37" s="15" t="s">
        <v>31</v>
      </c>
      <c r="D37" s="16">
        <v>285631000</v>
      </c>
      <c r="E37" s="16">
        <v>301554000</v>
      </c>
      <c r="F37" s="16">
        <v>312675000</v>
      </c>
    </row>
    <row r="38" spans="1:6" ht="110.25" outlineLevel="7" x14ac:dyDescent="0.2">
      <c r="A38" s="11">
        <v>31</v>
      </c>
      <c r="B38" s="14" t="s">
        <v>30</v>
      </c>
      <c r="C38" s="15" t="s">
        <v>32</v>
      </c>
      <c r="D38" s="16">
        <v>163999400</v>
      </c>
      <c r="E38" s="16">
        <v>177701600</v>
      </c>
      <c r="F38" s="16">
        <v>190595200</v>
      </c>
    </row>
    <row r="39" spans="1:6" ht="141.75" outlineLevel="7" x14ac:dyDescent="0.2">
      <c r="A39" s="11">
        <v>32</v>
      </c>
      <c r="B39" s="14" t="s">
        <v>30</v>
      </c>
      <c r="C39" s="15" t="s">
        <v>33</v>
      </c>
      <c r="D39" s="16">
        <v>364200</v>
      </c>
      <c r="E39" s="16">
        <v>378400</v>
      </c>
      <c r="F39" s="16">
        <v>392400</v>
      </c>
    </row>
    <row r="40" spans="1:6" ht="78.75" outlineLevel="7" x14ac:dyDescent="0.2">
      <c r="A40" s="11">
        <v>33</v>
      </c>
      <c r="B40" s="14" t="s">
        <v>30</v>
      </c>
      <c r="C40" s="17" t="s">
        <v>34</v>
      </c>
      <c r="D40" s="16">
        <v>465800</v>
      </c>
      <c r="E40" s="16">
        <v>483600</v>
      </c>
      <c r="F40" s="16">
        <v>501300</v>
      </c>
    </row>
    <row r="41" spans="1:6" ht="126" outlineLevel="7" x14ac:dyDescent="0.2">
      <c r="A41" s="11">
        <v>34</v>
      </c>
      <c r="B41" s="14" t="s">
        <v>30</v>
      </c>
      <c r="C41" s="15" t="s">
        <v>35</v>
      </c>
      <c r="D41" s="16">
        <v>68800</v>
      </c>
      <c r="E41" s="16">
        <v>71700</v>
      </c>
      <c r="F41" s="16">
        <v>74600</v>
      </c>
    </row>
    <row r="42" spans="1:6" ht="78.75" outlineLevel="7" x14ac:dyDescent="0.2">
      <c r="A42" s="11">
        <v>35</v>
      </c>
      <c r="B42" s="14" t="s">
        <v>30</v>
      </c>
      <c r="C42" s="17" t="s">
        <v>36</v>
      </c>
      <c r="D42" s="16">
        <v>3664100</v>
      </c>
      <c r="E42" s="16">
        <v>3960500</v>
      </c>
      <c r="F42" s="16">
        <v>4239800</v>
      </c>
    </row>
    <row r="43" spans="1:6" ht="78.75" outlineLevel="7" x14ac:dyDescent="0.2">
      <c r="A43" s="11">
        <v>36</v>
      </c>
      <c r="B43" s="14" t="s">
        <v>30</v>
      </c>
      <c r="C43" s="15" t="s">
        <v>37</v>
      </c>
      <c r="D43" s="16">
        <v>2170400</v>
      </c>
      <c r="E43" s="16">
        <v>2261500</v>
      </c>
      <c r="F43" s="16">
        <v>2352000</v>
      </c>
    </row>
    <row r="44" spans="1:6" ht="78.75" outlineLevel="7" x14ac:dyDescent="0.2">
      <c r="A44" s="11">
        <v>37</v>
      </c>
      <c r="B44" s="14" t="s">
        <v>30</v>
      </c>
      <c r="C44" s="15" t="s">
        <v>38</v>
      </c>
      <c r="D44" s="16">
        <v>1804900</v>
      </c>
      <c r="E44" s="16">
        <v>1880700</v>
      </c>
      <c r="F44" s="16">
        <v>1956000</v>
      </c>
    </row>
    <row r="45" spans="1:6" ht="110.25" outlineLevel="7" x14ac:dyDescent="0.2">
      <c r="A45" s="11">
        <v>38</v>
      </c>
      <c r="B45" s="14" t="s">
        <v>30</v>
      </c>
      <c r="C45" s="15" t="s">
        <v>39</v>
      </c>
      <c r="D45" s="16">
        <v>3793300</v>
      </c>
      <c r="E45" s="16">
        <v>3243700</v>
      </c>
      <c r="F45" s="16">
        <v>3224100</v>
      </c>
    </row>
    <row r="46" spans="1:6" ht="126" outlineLevel="7" x14ac:dyDescent="0.2">
      <c r="A46" s="11">
        <v>39</v>
      </c>
      <c r="B46" s="14" t="s">
        <v>30</v>
      </c>
      <c r="C46" s="15" t="s">
        <v>40</v>
      </c>
      <c r="D46" s="16">
        <v>18100</v>
      </c>
      <c r="E46" s="16">
        <v>23400</v>
      </c>
      <c r="F46" s="16">
        <v>24300</v>
      </c>
    </row>
    <row r="47" spans="1:6" ht="110.25" outlineLevel="7" x14ac:dyDescent="0.2">
      <c r="A47" s="11">
        <v>40</v>
      </c>
      <c r="B47" s="14" t="s">
        <v>30</v>
      </c>
      <c r="C47" s="15" t="s">
        <v>41</v>
      </c>
      <c r="D47" s="16">
        <v>3933200</v>
      </c>
      <c r="E47" s="16">
        <v>4205800</v>
      </c>
      <c r="F47" s="16">
        <v>4355100</v>
      </c>
    </row>
    <row r="48" spans="1:6" ht="110.25" outlineLevel="7" x14ac:dyDescent="0.2">
      <c r="A48" s="11">
        <v>41</v>
      </c>
      <c r="B48" s="14" t="s">
        <v>30</v>
      </c>
      <c r="C48" s="15" t="s">
        <v>42</v>
      </c>
      <c r="D48" s="16">
        <v>-471400</v>
      </c>
      <c r="E48" s="16">
        <v>-492100</v>
      </c>
      <c r="F48" s="16">
        <v>-552000</v>
      </c>
    </row>
    <row r="49" spans="1:6" ht="63" outlineLevel="7" x14ac:dyDescent="0.2">
      <c r="A49" s="11">
        <v>42</v>
      </c>
      <c r="B49" s="14" t="s">
        <v>30</v>
      </c>
      <c r="C49" s="17" t="s">
        <v>43</v>
      </c>
      <c r="D49" s="16">
        <v>14384400</v>
      </c>
      <c r="E49" s="16">
        <v>16255700</v>
      </c>
      <c r="F49" s="16">
        <v>18115800</v>
      </c>
    </row>
    <row r="50" spans="1:6" ht="94.5" outlineLevel="7" x14ac:dyDescent="0.2">
      <c r="A50" s="11">
        <v>43</v>
      </c>
      <c r="B50" s="14" t="s">
        <v>30</v>
      </c>
      <c r="C50" s="15" t="s">
        <v>44</v>
      </c>
      <c r="D50" s="16">
        <v>2054600</v>
      </c>
      <c r="E50" s="16">
        <v>2354200</v>
      </c>
      <c r="F50" s="16">
        <v>2660100</v>
      </c>
    </row>
    <row r="51" spans="1:6" ht="63" outlineLevel="7" x14ac:dyDescent="0.2">
      <c r="A51" s="11">
        <v>44</v>
      </c>
      <c r="B51" s="14" t="s">
        <v>30</v>
      </c>
      <c r="C51" s="17" t="s">
        <v>45</v>
      </c>
      <c r="D51" s="16">
        <v>3900</v>
      </c>
      <c r="E51" s="16">
        <v>3100</v>
      </c>
      <c r="F51" s="16">
        <v>2300</v>
      </c>
    </row>
    <row r="52" spans="1:6" ht="47.25" outlineLevel="7" x14ac:dyDescent="0.2">
      <c r="A52" s="11">
        <v>45</v>
      </c>
      <c r="B52" s="14" t="s">
        <v>30</v>
      </c>
      <c r="C52" s="17" t="s">
        <v>46</v>
      </c>
      <c r="D52" s="16">
        <v>5342800</v>
      </c>
      <c r="E52" s="16">
        <v>5417000</v>
      </c>
      <c r="F52" s="16">
        <v>5479800</v>
      </c>
    </row>
    <row r="53" spans="1:6" ht="63" outlineLevel="7" x14ac:dyDescent="0.2">
      <c r="A53" s="11">
        <v>46</v>
      </c>
      <c r="B53" s="14" t="s">
        <v>30</v>
      </c>
      <c r="C53" s="17" t="s">
        <v>47</v>
      </c>
      <c r="D53" s="16">
        <v>3253900</v>
      </c>
      <c r="E53" s="16">
        <v>3432900</v>
      </c>
      <c r="F53" s="16">
        <v>3621700</v>
      </c>
    </row>
    <row r="54" spans="1:6" ht="78.75" outlineLevel="7" x14ac:dyDescent="0.2">
      <c r="A54" s="11">
        <v>47</v>
      </c>
      <c r="B54" s="14" t="s">
        <v>30</v>
      </c>
      <c r="C54" s="17" t="s">
        <v>48</v>
      </c>
      <c r="D54" s="16">
        <v>2104800</v>
      </c>
      <c r="E54" s="16">
        <v>2228200</v>
      </c>
      <c r="F54" s="16">
        <v>2359000</v>
      </c>
    </row>
    <row r="55" spans="1:6" ht="63" outlineLevel="7" x14ac:dyDescent="0.2">
      <c r="A55" s="11">
        <v>48</v>
      </c>
      <c r="B55" s="14" t="s">
        <v>30</v>
      </c>
      <c r="C55" s="17" t="s">
        <v>49</v>
      </c>
      <c r="D55" s="16">
        <v>13485100</v>
      </c>
      <c r="E55" s="16">
        <v>13485100</v>
      </c>
      <c r="F55" s="16">
        <v>13485100</v>
      </c>
    </row>
    <row r="56" spans="1:6" ht="63" outlineLevel="7" x14ac:dyDescent="0.2">
      <c r="A56" s="11">
        <v>49</v>
      </c>
      <c r="B56" s="14" t="s">
        <v>30</v>
      </c>
      <c r="C56" s="17" t="s">
        <v>50</v>
      </c>
      <c r="D56" s="16">
        <v>9031400</v>
      </c>
      <c r="E56" s="16">
        <v>9209000</v>
      </c>
      <c r="F56" s="16">
        <v>9390100</v>
      </c>
    </row>
    <row r="57" spans="1:6" ht="15.75" x14ac:dyDescent="0.2">
      <c r="A57" s="11">
        <v>50</v>
      </c>
      <c r="B57" s="10" t="s">
        <v>51</v>
      </c>
      <c r="C57" s="12" t="s">
        <v>84</v>
      </c>
      <c r="D57" s="13">
        <f>SUM(D58:D83)</f>
        <v>90499400</v>
      </c>
      <c r="E57" s="13">
        <f t="shared" ref="E57:F57" si="5">SUM(E58:E83)</f>
        <v>91206400</v>
      </c>
      <c r="F57" s="13">
        <f t="shared" si="5"/>
        <v>90313800</v>
      </c>
    </row>
    <row r="58" spans="1:6" ht="63" outlineLevel="7" x14ac:dyDescent="0.2">
      <c r="A58" s="11">
        <v>51</v>
      </c>
      <c r="B58" s="14" t="s">
        <v>51</v>
      </c>
      <c r="C58" s="17" t="s">
        <v>52</v>
      </c>
      <c r="D58" s="16">
        <v>21000</v>
      </c>
      <c r="E58" s="16">
        <v>20800</v>
      </c>
      <c r="F58" s="16">
        <v>20800</v>
      </c>
    </row>
    <row r="59" spans="1:6" ht="94.5" outlineLevel="7" x14ac:dyDescent="0.2">
      <c r="A59" s="11">
        <v>52</v>
      </c>
      <c r="B59" s="14" t="s">
        <v>51</v>
      </c>
      <c r="C59" s="15" t="s">
        <v>53</v>
      </c>
      <c r="D59" s="16">
        <v>15452800</v>
      </c>
      <c r="E59" s="16">
        <v>16088300</v>
      </c>
      <c r="F59" s="16">
        <v>16675300</v>
      </c>
    </row>
    <row r="60" spans="1:6" ht="94.5" outlineLevel="7" x14ac:dyDescent="0.2">
      <c r="A60" s="11">
        <v>53</v>
      </c>
      <c r="B60" s="14" t="s">
        <v>51</v>
      </c>
      <c r="C60" s="15" t="s">
        <v>54</v>
      </c>
      <c r="D60" s="16">
        <v>7785400</v>
      </c>
      <c r="E60" s="16">
        <v>7809200</v>
      </c>
      <c r="F60" s="16">
        <v>8120800</v>
      </c>
    </row>
    <row r="61" spans="1:6" ht="63" outlineLevel="7" x14ac:dyDescent="0.2">
      <c r="A61" s="11">
        <v>54</v>
      </c>
      <c r="B61" s="14" t="s">
        <v>51</v>
      </c>
      <c r="C61" s="17" t="s">
        <v>55</v>
      </c>
      <c r="D61" s="16">
        <v>801700</v>
      </c>
      <c r="E61" s="16">
        <v>773700</v>
      </c>
      <c r="F61" s="16">
        <v>478000</v>
      </c>
    </row>
    <row r="62" spans="1:6" ht="78.75" outlineLevel="7" x14ac:dyDescent="0.2">
      <c r="A62" s="11">
        <v>55</v>
      </c>
      <c r="B62" s="14" t="s">
        <v>51</v>
      </c>
      <c r="C62" s="17" t="s">
        <v>56</v>
      </c>
      <c r="D62" s="16">
        <v>256200</v>
      </c>
      <c r="E62" s="16">
        <v>260100</v>
      </c>
      <c r="F62" s="16">
        <v>259300</v>
      </c>
    </row>
    <row r="63" spans="1:6" ht="31.5" outlineLevel="7" x14ac:dyDescent="0.2">
      <c r="A63" s="11">
        <v>56</v>
      </c>
      <c r="B63" s="14" t="s">
        <v>51</v>
      </c>
      <c r="C63" s="17" t="s">
        <v>57</v>
      </c>
      <c r="D63" s="16">
        <v>2881900</v>
      </c>
      <c r="E63" s="16">
        <v>2859900</v>
      </c>
      <c r="F63" s="16">
        <v>2859900</v>
      </c>
    </row>
    <row r="64" spans="1:6" ht="31.5" outlineLevel="7" x14ac:dyDescent="0.2">
      <c r="A64" s="11">
        <v>57</v>
      </c>
      <c r="B64" s="14" t="s">
        <v>51</v>
      </c>
      <c r="C64" s="17" t="s">
        <v>58</v>
      </c>
      <c r="D64" s="16">
        <v>250000</v>
      </c>
      <c r="E64" s="16">
        <v>250000</v>
      </c>
      <c r="F64" s="16">
        <v>250000</v>
      </c>
    </row>
    <row r="65" spans="1:6" ht="47.25" outlineLevel="7" x14ac:dyDescent="0.2">
      <c r="A65" s="11">
        <v>58</v>
      </c>
      <c r="B65" s="14" t="s">
        <v>51</v>
      </c>
      <c r="C65" s="17" t="s">
        <v>59</v>
      </c>
      <c r="D65" s="16">
        <v>400000</v>
      </c>
      <c r="E65" s="16">
        <v>400000</v>
      </c>
      <c r="F65" s="16">
        <v>400000</v>
      </c>
    </row>
    <row r="66" spans="1:6" ht="47.25" outlineLevel="7" x14ac:dyDescent="0.2">
      <c r="A66" s="11">
        <v>59</v>
      </c>
      <c r="B66" s="14" t="s">
        <v>51</v>
      </c>
      <c r="C66" s="17" t="s">
        <v>60</v>
      </c>
      <c r="D66" s="16">
        <v>1130000</v>
      </c>
      <c r="E66" s="16">
        <v>1200000</v>
      </c>
      <c r="F66" s="16">
        <v>1900000</v>
      </c>
    </row>
    <row r="67" spans="1:6" ht="47.25" outlineLevel="7" x14ac:dyDescent="0.2">
      <c r="A67" s="11">
        <v>60</v>
      </c>
      <c r="B67" s="14" t="s">
        <v>51</v>
      </c>
      <c r="C67" s="17" t="s">
        <v>61</v>
      </c>
      <c r="D67" s="16">
        <v>100000</v>
      </c>
      <c r="E67" s="16">
        <v>100000</v>
      </c>
      <c r="F67" s="16">
        <v>100000</v>
      </c>
    </row>
    <row r="68" spans="1:6" ht="157.5" outlineLevel="7" x14ac:dyDescent="0.2">
      <c r="A68" s="11">
        <v>61</v>
      </c>
      <c r="B68" s="14" t="s">
        <v>51</v>
      </c>
      <c r="C68" s="15" t="s">
        <v>62</v>
      </c>
      <c r="D68" s="16">
        <v>468800</v>
      </c>
      <c r="E68" s="16">
        <v>468800</v>
      </c>
      <c r="F68" s="16">
        <v>468800</v>
      </c>
    </row>
    <row r="69" spans="1:6" ht="47.25" outlineLevel="7" x14ac:dyDescent="0.2">
      <c r="A69" s="11">
        <v>62</v>
      </c>
      <c r="B69" s="14" t="s">
        <v>51</v>
      </c>
      <c r="C69" s="17" t="s">
        <v>63</v>
      </c>
      <c r="D69" s="16">
        <v>1001500</v>
      </c>
      <c r="E69" s="16">
        <v>1001500</v>
      </c>
      <c r="F69" s="16">
        <v>1001500</v>
      </c>
    </row>
    <row r="70" spans="1:6" ht="47.25" outlineLevel="7" x14ac:dyDescent="0.2">
      <c r="A70" s="11">
        <v>63</v>
      </c>
      <c r="B70" s="14" t="s">
        <v>51</v>
      </c>
      <c r="C70" s="17" t="s">
        <v>64</v>
      </c>
      <c r="D70" s="16">
        <v>1387900</v>
      </c>
      <c r="E70" s="16">
        <v>1387900</v>
      </c>
      <c r="F70" s="16">
        <v>1387900</v>
      </c>
    </row>
    <row r="71" spans="1:6" ht="63" outlineLevel="7" x14ac:dyDescent="0.2">
      <c r="A71" s="11">
        <v>64</v>
      </c>
      <c r="B71" s="14" t="s">
        <v>51</v>
      </c>
      <c r="C71" s="17" t="s">
        <v>65</v>
      </c>
      <c r="D71" s="16">
        <v>71100</v>
      </c>
      <c r="E71" s="16">
        <v>71100</v>
      </c>
      <c r="F71" s="16">
        <v>71100</v>
      </c>
    </row>
    <row r="72" spans="1:6" ht="47.25" outlineLevel="7" x14ac:dyDescent="0.2">
      <c r="A72" s="11">
        <v>65</v>
      </c>
      <c r="B72" s="14" t="s">
        <v>51</v>
      </c>
      <c r="C72" s="17" t="s">
        <v>66</v>
      </c>
      <c r="D72" s="16">
        <v>74500</v>
      </c>
      <c r="E72" s="16">
        <v>74500</v>
      </c>
      <c r="F72" s="16">
        <v>74500</v>
      </c>
    </row>
    <row r="73" spans="1:6" ht="47.25" outlineLevel="7" x14ac:dyDescent="0.2">
      <c r="A73" s="11">
        <v>66</v>
      </c>
      <c r="B73" s="14" t="s">
        <v>51</v>
      </c>
      <c r="C73" s="17" t="s">
        <v>67</v>
      </c>
      <c r="D73" s="16">
        <v>5610100</v>
      </c>
      <c r="E73" s="16">
        <v>5610100</v>
      </c>
      <c r="F73" s="16">
        <v>5610100</v>
      </c>
    </row>
    <row r="74" spans="1:6" ht="63" outlineLevel="7" x14ac:dyDescent="0.2">
      <c r="A74" s="11">
        <v>67</v>
      </c>
      <c r="B74" s="14" t="s">
        <v>51</v>
      </c>
      <c r="C74" s="17" t="s">
        <v>68</v>
      </c>
      <c r="D74" s="16">
        <v>731600</v>
      </c>
      <c r="E74" s="16">
        <v>706000</v>
      </c>
      <c r="F74" s="16">
        <v>706000</v>
      </c>
    </row>
    <row r="75" spans="1:6" ht="47.25" outlineLevel="7" x14ac:dyDescent="0.2">
      <c r="A75" s="11">
        <v>68</v>
      </c>
      <c r="B75" s="14" t="s">
        <v>51</v>
      </c>
      <c r="C75" s="17" t="s">
        <v>69</v>
      </c>
      <c r="D75" s="16">
        <v>2035000</v>
      </c>
      <c r="E75" s="16">
        <v>2035000</v>
      </c>
      <c r="F75" s="16">
        <v>2035000</v>
      </c>
    </row>
    <row r="76" spans="1:6" ht="47.25" outlineLevel="7" x14ac:dyDescent="0.2">
      <c r="A76" s="11">
        <v>69</v>
      </c>
      <c r="B76" s="14" t="s">
        <v>51</v>
      </c>
      <c r="C76" s="17" t="s">
        <v>70</v>
      </c>
      <c r="D76" s="16">
        <v>12917100</v>
      </c>
      <c r="E76" s="16">
        <v>12917100</v>
      </c>
      <c r="F76" s="16">
        <v>12917100</v>
      </c>
    </row>
    <row r="77" spans="1:6" ht="110.25" outlineLevel="7" x14ac:dyDescent="0.2">
      <c r="A77" s="11">
        <v>70</v>
      </c>
      <c r="B77" s="14" t="s">
        <v>51</v>
      </c>
      <c r="C77" s="15" t="s">
        <v>71</v>
      </c>
      <c r="D77" s="16">
        <v>3871900</v>
      </c>
      <c r="E77" s="16">
        <v>3857400</v>
      </c>
      <c r="F77" s="16">
        <v>3678200</v>
      </c>
    </row>
    <row r="78" spans="1:6" ht="63" outlineLevel="7" x14ac:dyDescent="0.2">
      <c r="A78" s="11">
        <v>71</v>
      </c>
      <c r="B78" s="14" t="s">
        <v>51</v>
      </c>
      <c r="C78" s="17" t="s">
        <v>72</v>
      </c>
      <c r="D78" s="16">
        <v>919700</v>
      </c>
      <c r="E78" s="16">
        <v>919700</v>
      </c>
      <c r="F78" s="16">
        <v>919700</v>
      </c>
    </row>
    <row r="79" spans="1:6" ht="141.75" outlineLevel="7" x14ac:dyDescent="0.2">
      <c r="A79" s="11">
        <v>72</v>
      </c>
      <c r="B79" s="14" t="s">
        <v>51</v>
      </c>
      <c r="C79" s="15" t="s">
        <v>73</v>
      </c>
      <c r="D79" s="16">
        <v>30158800</v>
      </c>
      <c r="E79" s="16">
        <v>30158800</v>
      </c>
      <c r="F79" s="16">
        <v>30158800</v>
      </c>
    </row>
    <row r="80" spans="1:6" ht="47.25" outlineLevel="7" x14ac:dyDescent="0.2">
      <c r="A80" s="11">
        <v>73</v>
      </c>
      <c r="B80" s="14" t="s">
        <v>51</v>
      </c>
      <c r="C80" s="17" t="s">
        <v>74</v>
      </c>
      <c r="D80" s="16">
        <v>200000</v>
      </c>
      <c r="E80" s="16">
        <v>200000</v>
      </c>
      <c r="F80" s="16">
        <v>200000</v>
      </c>
    </row>
    <row r="81" spans="1:6" ht="110.25" outlineLevel="7" x14ac:dyDescent="0.2">
      <c r="A81" s="11">
        <v>74</v>
      </c>
      <c r="B81" s="14" t="s">
        <v>51</v>
      </c>
      <c r="C81" s="15" t="s">
        <v>75</v>
      </c>
      <c r="D81" s="16">
        <v>21000</v>
      </c>
      <c r="E81" s="16">
        <v>21000</v>
      </c>
      <c r="F81" s="16">
        <v>21000</v>
      </c>
    </row>
    <row r="82" spans="1:6" ht="47.25" outlineLevel="7" x14ac:dyDescent="0.2">
      <c r="A82" s="11">
        <v>75</v>
      </c>
      <c r="B82" s="14" t="s">
        <v>51</v>
      </c>
      <c r="C82" s="17" t="s">
        <v>76</v>
      </c>
      <c r="D82" s="16">
        <v>1950300</v>
      </c>
      <c r="E82" s="16">
        <v>2014500</v>
      </c>
      <c r="F82" s="16">
        <v>0</v>
      </c>
    </row>
    <row r="83" spans="1:6" ht="63" outlineLevel="7" x14ac:dyDescent="0.2">
      <c r="A83" s="11">
        <v>76</v>
      </c>
      <c r="B83" s="14" t="s">
        <v>51</v>
      </c>
      <c r="C83" s="17" t="s">
        <v>77</v>
      </c>
      <c r="D83" s="16">
        <v>1100</v>
      </c>
      <c r="E83" s="16">
        <v>1000</v>
      </c>
      <c r="F83" s="16">
        <v>0</v>
      </c>
    </row>
    <row r="84" spans="1:6" ht="15.75" x14ac:dyDescent="0.25">
      <c r="A84" s="23" t="s">
        <v>89</v>
      </c>
      <c r="B84" s="23"/>
      <c r="C84" s="23"/>
      <c r="D84" s="18">
        <f>D8+D12+D16+D21+D34+D36+D57</f>
        <v>1098893400</v>
      </c>
      <c r="E84" s="18">
        <f t="shared" ref="E84:F84" si="6">E8+E12+E16+E21+E34+E36+E57</f>
        <v>1090742800</v>
      </c>
      <c r="F84" s="18">
        <f t="shared" si="6"/>
        <v>1111281100</v>
      </c>
    </row>
  </sheetData>
  <mergeCells count="2">
    <mergeCell ref="A84:C84"/>
    <mergeCell ref="A4:F4"/>
  </mergeCells>
  <pageMargins left="0.74803149606299213" right="0.74803149606299213" top="0.98425196850393704" bottom="0.98425196850393704" header="0.51181102362204722" footer="0.51181102362204722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ДЧБ!APPT</vt:lpstr>
      <vt:lpstr>ДЧБ!FIO</vt:lpstr>
      <vt:lpstr>ДЧБ!SIGN</vt:lpstr>
      <vt:lpstr>ДЧБ!Заголовки_для_печати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56foianm</dc:creator>
  <dc:description>POI HSSF rep:2.56.0.8</dc:description>
  <cp:lastModifiedBy>kom28</cp:lastModifiedBy>
  <cp:lastPrinted>2023-11-09T07:09:20Z</cp:lastPrinted>
  <dcterms:created xsi:type="dcterms:W3CDTF">2023-11-09T03:11:03Z</dcterms:created>
  <dcterms:modified xsi:type="dcterms:W3CDTF">2023-11-09T07:09:22Z</dcterms:modified>
</cp:coreProperties>
</file>