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5840"/>
  </bookViews>
  <sheets>
    <sheet name="Свод 2023" sheetId="2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05" i="2" l="1"/>
  <c r="K105" i="2"/>
  <c r="M104" i="2"/>
  <c r="K104" i="2"/>
  <c r="J105" i="2"/>
  <c r="J104" i="2"/>
  <c r="G105" i="2"/>
  <c r="G104" i="2"/>
  <c r="M98" i="2"/>
  <c r="L98" i="2"/>
  <c r="J98" i="2"/>
  <c r="G98" i="2" s="1"/>
  <c r="M97" i="2"/>
  <c r="L97" i="2"/>
  <c r="G97" i="2"/>
  <c r="J97" i="2"/>
  <c r="M88" i="2"/>
  <c r="L88" i="2"/>
  <c r="G88" i="2"/>
  <c r="J88" i="2"/>
  <c r="M92" i="2"/>
  <c r="M91" i="2"/>
  <c r="L92" i="2"/>
  <c r="L91" i="2"/>
  <c r="G92" i="2"/>
  <c r="G91" i="2"/>
  <c r="J92" i="2"/>
  <c r="J91" i="2"/>
  <c r="L85" i="2"/>
  <c r="M79" i="2"/>
  <c r="M85" i="2" s="1"/>
  <c r="L79" i="2"/>
  <c r="M78" i="2"/>
  <c r="M75" i="2" s="1"/>
  <c r="L78" i="2"/>
  <c r="L84" i="2" s="1"/>
  <c r="L81" i="2" s="1"/>
  <c r="J79" i="2"/>
  <c r="G79" i="2" s="1"/>
  <c r="J78" i="2"/>
  <c r="J75" i="2" s="1"/>
  <c r="G75" i="2" s="1"/>
  <c r="M69" i="2"/>
  <c r="L69" i="2"/>
  <c r="J69" i="2"/>
  <c r="G69" i="2" s="1"/>
  <c r="H72" i="2"/>
  <c r="G72" i="2" s="1"/>
  <c r="M63" i="2"/>
  <c r="L63" i="2"/>
  <c r="J63" i="2"/>
  <c r="G63" i="2"/>
  <c r="H67" i="2"/>
  <c r="G67" i="2"/>
  <c r="H66" i="2"/>
  <c r="G66" i="2" s="1"/>
  <c r="M57" i="2"/>
  <c r="L57" i="2"/>
  <c r="J57" i="2"/>
  <c r="G57" i="2" s="1"/>
  <c r="H61" i="2"/>
  <c r="G61" i="2" s="1"/>
  <c r="H60" i="2"/>
  <c r="G60" i="2" s="1"/>
  <c r="G78" i="2" l="1"/>
  <c r="J85" i="2"/>
  <c r="G85" i="2" s="1"/>
  <c r="M84" i="2"/>
  <c r="M81" i="2" s="1"/>
  <c r="L75" i="2"/>
  <c r="J84" i="2"/>
  <c r="H73" i="2"/>
  <c r="G73" i="2" s="1"/>
  <c r="J34" i="2"/>
  <c r="G34" i="2" s="1"/>
  <c r="M37" i="2"/>
  <c r="M34" i="2" s="1"/>
  <c r="L37" i="2"/>
  <c r="L34" i="2" s="1"/>
  <c r="J37" i="2"/>
  <c r="J81" i="2" l="1"/>
  <c r="G81" i="2" s="1"/>
  <c r="G84" i="2"/>
  <c r="M22" i="2"/>
  <c r="L22" i="2"/>
  <c r="J22" i="2"/>
  <c r="G22" i="2" s="1"/>
  <c r="M28" i="2"/>
  <c r="L28" i="2"/>
  <c r="J28" i="2"/>
  <c r="G28" i="2" s="1"/>
  <c r="G31" i="2"/>
  <c r="G25" i="2"/>
  <c r="M16" i="2"/>
  <c r="L16" i="2"/>
  <c r="J16" i="2"/>
  <c r="G16" i="2" s="1"/>
  <c r="G19" i="2"/>
  <c r="J43" i="2" l="1"/>
  <c r="J50" i="2" s="1"/>
  <c r="J44" i="2"/>
  <c r="J51" i="2" s="1"/>
  <c r="J45" i="2"/>
  <c r="J52" i="2" s="1"/>
  <c r="J106" i="2" s="1"/>
  <c r="J42" i="2"/>
  <c r="J49" i="2" s="1"/>
  <c r="H45" i="2"/>
  <c r="H52" i="2" s="1"/>
  <c r="H106" i="2" s="1"/>
  <c r="H44" i="2"/>
  <c r="H51" i="2" s="1"/>
  <c r="H43" i="2"/>
  <c r="H50" i="2" s="1"/>
  <c r="H42" i="2"/>
  <c r="H49" i="2" s="1"/>
  <c r="M52" i="2"/>
  <c r="M106" i="2" s="1"/>
  <c r="L52" i="2"/>
  <c r="K106" i="2" s="1"/>
  <c r="M51" i="2"/>
  <c r="L51" i="2"/>
  <c r="G51" i="2"/>
  <c r="G52" i="2"/>
  <c r="G106" i="2" s="1"/>
  <c r="G37" i="2" l="1"/>
  <c r="H47" i="2"/>
  <c r="J94" i="2"/>
  <c r="J103" i="2"/>
  <c r="J101" i="2" s="1"/>
  <c r="J47" i="2"/>
  <c r="H40" i="2"/>
  <c r="L49" i="2"/>
  <c r="M49" i="2"/>
  <c r="J40" i="2"/>
  <c r="G49" i="2"/>
  <c r="M103" i="2" l="1"/>
  <c r="L103" i="2"/>
  <c r="H103" i="2"/>
  <c r="H101" i="2" s="1"/>
  <c r="H94" i="2"/>
  <c r="G103" i="2" l="1"/>
  <c r="L43" i="2" l="1"/>
  <c r="M43" i="2"/>
  <c r="G43" i="2"/>
  <c r="G50" i="2" l="1"/>
  <c r="G40" i="2"/>
  <c r="M50" i="2"/>
  <c r="M40" i="2"/>
  <c r="L50" i="2"/>
  <c r="L40" i="2"/>
  <c r="M47" i="2" l="1"/>
  <c r="L47" i="2"/>
  <c r="G47" i="2"/>
  <c r="G101" i="2" l="1"/>
  <c r="G94" i="2"/>
  <c r="L101" i="2"/>
  <c r="L94" i="2"/>
  <c r="M101" i="2"/>
  <c r="M94" i="2"/>
</calcChain>
</file>

<file path=xl/sharedStrings.xml><?xml version="1.0" encoding="utf-8"?>
<sst xmlns="http://schemas.openxmlformats.org/spreadsheetml/2006/main" count="159" uniqueCount="79">
  <si>
    <t>Приложение № 13</t>
  </si>
  <si>
    <t>к Порядку принятия решений о разработке муниципальных программ Шарыповского муниципального округа, их формирования и реализации</t>
  </si>
  <si>
    <t>Информация об использовании бюджетных ассигнований на осуществление бюджетных инвестиций в форме капитальных вложений в объекты недвижимого имущества муниципальной собственности Шарыповского муниципального округа, бюджетных ассигнований на осуществление муниципальными бюджетными и автономными учреждениями и муниципальными унитарными предприятиями за счет средств субсидии из бюджета округа капитальных вложений в объекты капитального строительства муниципальной собственности Шарыповского муниципального округа или приобретение объектов недвижимого имущества в муниципальную собственность Шарыповского муниципального округа</t>
  </si>
  <si>
    <t>(рублей)</t>
  </si>
  <si>
    <t>№ п/п</t>
  </si>
  <si>
    <t>Предполагаемая (предельная) или сметная стоимость объекта</t>
  </si>
  <si>
    <t>Остаток сметной стоимости объекта в ценах муниципальных контрактов на начало отчетного года</t>
  </si>
  <si>
    <t>Объем бюджетных ассигнований в отчетном году (план)</t>
  </si>
  <si>
    <t>Фактическое освоение за отчетный период</t>
  </si>
  <si>
    <t>всего</t>
  </si>
  <si>
    <t>аванс</t>
  </si>
  <si>
    <t>лимит</t>
  </si>
  <si>
    <t>в том числе:</t>
  </si>
  <si>
    <t>федеральный бюджет</t>
  </si>
  <si>
    <t>краевой бюджет</t>
  </si>
  <si>
    <t>внебюджетные источники</t>
  </si>
  <si>
    <t>бюджет округа</t>
  </si>
  <si>
    <t>в случае разработки проектной документации указываются реквизиты утвержденной проектной документации;</t>
  </si>
  <si>
    <t>в случае выполнения строительно-монтажных работ указываются реквизиты контракта, заключенного на выполнение работ, и виды работ, выполненные в отчетном периоде;</t>
  </si>
  <si>
    <t>в случае частичного или полного неосвоения бюджетных ассигнований указываются причины, по которым произошло данное неосвоение, и меры их устранения.</t>
  </si>
  <si>
    <t>.</t>
  </si>
  <si>
    <r>
      <t>Наименование объекта, территория строительства (приобретения)</t>
    </r>
    <r>
      <rPr>
        <vertAlign val="superscript"/>
        <sz val="14"/>
        <color theme="1"/>
        <rFont val="Times New Roman"/>
        <family val="1"/>
        <charset val="204"/>
      </rPr>
      <t>1</t>
    </r>
  </si>
  <si>
    <r>
      <t>Годы строительства (приобретения)</t>
    </r>
    <r>
      <rPr>
        <vertAlign val="superscript"/>
        <sz val="14"/>
        <color theme="1"/>
        <rFont val="Times New Roman"/>
        <family val="1"/>
        <charset val="204"/>
      </rPr>
      <t>2</t>
    </r>
  </si>
  <si>
    <r>
      <t>Информация по объекту</t>
    </r>
    <r>
      <rPr>
        <vertAlign val="superscript"/>
        <sz val="14"/>
        <color theme="1"/>
        <rFont val="Times New Roman"/>
        <family val="1"/>
        <charset val="204"/>
      </rPr>
      <t>3</t>
    </r>
  </si>
  <si>
    <r>
      <t xml:space="preserve">бюджет округа </t>
    </r>
    <r>
      <rPr>
        <vertAlign val="superscript"/>
        <sz val="14"/>
        <color theme="1"/>
        <rFont val="Times New Roman"/>
        <family val="1"/>
        <charset val="204"/>
      </rPr>
      <t>4</t>
    </r>
  </si>
  <si>
    <r>
      <t>1</t>
    </r>
    <r>
      <rPr>
        <sz val="14"/>
        <color theme="1"/>
        <rFont val="Times New Roman"/>
        <family val="1"/>
        <charset val="204"/>
      </rPr>
      <t xml:space="preserve"> Указывается согласно разработанной проектной документации (заданию на разработку проектной документации) наименование объекта либо основные характеристики объекта недвижимого имущества, планируемого к приобретению.</t>
    </r>
  </si>
  <si>
    <r>
      <t>3</t>
    </r>
    <r>
      <rPr>
        <sz val="14"/>
        <color theme="1"/>
        <rFont val="Times New Roman"/>
        <family val="1"/>
        <charset val="204"/>
      </rPr>
      <t xml:space="preserve"> Указывается информация по объекту:</t>
    </r>
  </si>
  <si>
    <r>
      <t>2</t>
    </r>
    <r>
      <rPr>
        <sz val="14"/>
        <color theme="1"/>
        <rFont val="Times New Roman"/>
        <family val="1"/>
        <charset val="204"/>
      </rPr>
      <t xml:space="preserve"> Срок строительства (реконструкции, технического перевооружения) объекта с года начала разработки проектно-сметной документации до ввода его в эксплуатацию либо срок приобретения объекта.</t>
    </r>
  </si>
  <si>
    <t>-</t>
  </si>
  <si>
    <t>,</t>
  </si>
  <si>
    <t>4</t>
  </si>
  <si>
    <t>5</t>
  </si>
  <si>
    <t>6</t>
  </si>
  <si>
    <t>7</t>
  </si>
  <si>
    <t>Мощность объекта с указанием ед. измерения</t>
  </si>
  <si>
    <t>Финансирование за отчетный период</t>
  </si>
  <si>
    <t xml:space="preserve">Наименование подпрограммы: "Государственная поддержка детей-сирот и детей, оставшихся без попечения родителей" </t>
  </si>
  <si>
    <t>9</t>
  </si>
  <si>
    <t>10</t>
  </si>
  <si>
    <t>11</t>
  </si>
  <si>
    <t>12</t>
  </si>
  <si>
    <t xml:space="preserve">Итого по подпрограмме "Государственная поддержка детей-сирот и детей, оставшихся без попечения родителей" </t>
  </si>
  <si>
    <t>Наименование мероприятия: "Государственная поддержка детей-сирот и детей, оставшихся без попечения родителей"</t>
  </si>
  <si>
    <t>Квартира 1</t>
  </si>
  <si>
    <t>34,9 м²</t>
  </si>
  <si>
    <t>Квартира 2</t>
  </si>
  <si>
    <t>34,8 м²</t>
  </si>
  <si>
    <t>Квартира 3</t>
  </si>
  <si>
    <t>Экономия в сумме 108 408,42 руб. по МК 119_358695 от 01.12.2023 образовалась в результате проведения электронного аукциона. Неисполнение бюджетных ассигнований в сумме 355,42 руб. связано с участием в электронном аукционе по НМЦК на сумму меньше, чем планировалось.</t>
  </si>
  <si>
    <t>Итого по мероприятию: "Государственная поддержка детей-сирот и детей, оставшихся без попечения родителей"</t>
  </si>
  <si>
    <r>
      <t>4</t>
    </r>
    <r>
      <rPr>
        <sz val="14"/>
        <color theme="1"/>
        <rFont val="Times New Roman"/>
        <family val="1"/>
        <charset val="204"/>
      </rPr>
      <t xml:space="preserve"> Указывается форма бюджетного финансирования (бюджетные инвестиции, субсидии муниципальным бюджетным и автономным учреждениям и муниципальным унитарным предприятиям).</t>
    </r>
  </si>
  <si>
    <t xml:space="preserve">Наименование подпрограммы: "Модернизация, реконструкция и капитальный ремонт объектов коммунальной инфраструктуры" </t>
  </si>
  <si>
    <t>Главный распорядитель: Администрация Шарыповского МО</t>
  </si>
  <si>
    <t>Заказчик: Администрация Шарыповского  МО</t>
  </si>
  <si>
    <t>Заказчик: МКУ "УСЗ" Шарыповского  МО</t>
  </si>
  <si>
    <t xml:space="preserve">Разработка ПСД с получением положительного заключения экспертизы на строительство сетей водоснабжения на земельном участке в                     с. Ажинское ШМО </t>
  </si>
  <si>
    <t>2023-2031</t>
  </si>
  <si>
    <t>9 860 м</t>
  </si>
  <si>
    <t xml:space="preserve">Экономия бюджетных ассигнований в сумме 5 016,00 руб. в результате проведения электронного аукциона по закупке товаров, работ, услуг. 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</si>
  <si>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</si>
  <si>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</si>
  <si>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</si>
  <si>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</si>
  <si>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</si>
  <si>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</si>
  <si>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</si>
  <si>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</si>
  <si>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</si>
  <si>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 xml:space="preserve">Подготовка технического задания на разработку проектно-сметной документации на реконструкцию канализационных очистных сооружений в с. Холмогорское </t>
  </si>
  <si>
    <t>400 м3</t>
  </si>
  <si>
    <t>2023-2030</t>
  </si>
  <si>
    <t xml:space="preserve">Разработка ПСД на реконструкцию канализационных очистных сооружений в с. Холмогорское </t>
  </si>
  <si>
    <t xml:space="preserve">Экономия бюджетных ассигнований в сумме 11 407 570,00 руб. в результате проведения электронного аукциона по закупке товаров, работ, услуг.
В 2023 году был заключен муниципальный контракт с ООО ПМ «КВАДРАТ» №11_289447 от 31.07.2023г., со сроком исполнения до 01.12.2023г. Подрядчик не выполнил работы в срок. Оплата по муниципальному контракту будет произведена в 2024 году по факту выполненных работ. 
</t>
  </si>
  <si>
    <t>Наименование мероприятия: "Строительство муниципальных объектов коммунальной и транспортной инфраструктуры"</t>
  </si>
  <si>
    <t>Итого по мероприятию: "Строительство муниципальных объектов коммунальной и транспортной инфраструктуры"</t>
  </si>
  <si>
    <t xml:space="preserve">Итого по подпрограмме "Модернизация, реконструкция и капитальный ремонт объектов коммунальной инфраструктурый" </t>
  </si>
  <si>
    <t>Итого по программам:</t>
  </si>
  <si>
    <t>22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</si>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</sst>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</font>
    <font>
      <b/>
      <sz val="23"/>
      <color rgb="FF663300"/>
      <name val="Trebuchet MS"/>
      <family val="2"/>
      <charset val="204"/>
    </font>
    <font>
      <sz val="16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4"/>
      <name val="Times New Roman"/>
      <family val="1"/>
      <charset val="204"/>
    </font>
    <font>
      <b/>
      <u/>
      <sz val="14"/>
      <color theme="10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3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left" vertical="center" indent="15"/>
    </xf>
    <xf numFmtId="49" fontId="3" fillId="0" borderId="0" xfId="0" applyNumberFormat="1" applyFont="1"/>
    <xf numFmtId="49" fontId="1" fillId="0" borderId="0" xfId="0" applyNumberFormat="1" applyFont="1" applyAlignment="1">
      <alignment horizontal="justify" vertical="center"/>
    </xf>
    <xf numFmtId="49" fontId="1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horizontal="left" vertical="center" indent="15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topLeftCell="A82" zoomScale="70" zoomScaleNormal="70" workbookViewId="0">
      <selection activeCell="M96" sqref="M96"/>
    </sheetView>
  </sheetViews>
  <sheetFormatPr defaultRowHeight="18.75" x14ac:dyDescent="0.3"/>
  <cols>
    <col min="1" max="1" width="9.140625" style="8"/>
    <col min="2" max="2" width="27.28515625" style="1" customWidth="1"/>
    <col min="3" max="3" width="17.7109375" style="1" customWidth="1"/>
    <col min="4" max="4" width="20.140625" style="1" customWidth="1"/>
    <col min="5" max="5" width="19.7109375" style="1" customWidth="1"/>
    <col min="6" max="6" width="22.85546875" style="1" customWidth="1"/>
    <col min="7" max="7" width="28.7109375" style="6" customWidth="1"/>
    <col min="8" max="8" width="28.140625" style="6" customWidth="1"/>
    <col min="9" max="9" width="28.7109375" style="6" hidden="1" customWidth="1"/>
    <col min="10" max="10" width="28.7109375" style="6" customWidth="1"/>
    <col min="11" max="11" width="0.140625" style="6" customWidth="1"/>
    <col min="12" max="13" width="28.7109375" style="6" customWidth="1"/>
    <col min="14" max="14" width="34.28515625" style="1" customWidth="1"/>
    <col min="15" max="16" width="9.140625" style="1"/>
    <col min="17" max="17" width="16.28515625" style="1" bestFit="1" customWidth="1"/>
    <col min="18" max="16384" width="9.140625" style="1"/>
  </cols>
  <sheetData>
    <row r="1" spans="1:17" ht="24" customHeight="1" x14ac:dyDescent="0.3">
      <c r="A1" s="7"/>
      <c r="J1" s="56" t="s">
        <v>0</v>
      </c>
      <c r="K1" s="56"/>
      <c r="L1" s="56"/>
      <c r="M1" s="56"/>
      <c r="N1" s="56"/>
    </row>
    <row r="2" spans="1:17" ht="60" customHeight="1" x14ac:dyDescent="0.3">
      <c r="J2" s="57" t="s">
        <v>1</v>
      </c>
      <c r="K2" s="57"/>
      <c r="L2" s="57"/>
      <c r="M2" s="57"/>
      <c r="N2" s="57"/>
    </row>
    <row r="3" spans="1:17" x14ac:dyDescent="0.3">
      <c r="A3" s="9"/>
    </row>
    <row r="4" spans="1:17" x14ac:dyDescent="0.3">
      <c r="A4" s="9"/>
    </row>
    <row r="5" spans="1:17" ht="107.25" customHeight="1" x14ac:dyDescent="0.3">
      <c r="A5" s="58" t="s">
        <v>2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</row>
    <row r="6" spans="1:17" x14ac:dyDescent="0.3">
      <c r="A6" s="10"/>
    </row>
    <row r="7" spans="1:17" x14ac:dyDescent="0.3">
      <c r="A7" s="10"/>
    </row>
    <row r="8" spans="1:17" x14ac:dyDescent="0.3">
      <c r="A8" s="10"/>
      <c r="N8" s="2" t="s">
        <v>3</v>
      </c>
    </row>
    <row r="9" spans="1:17" ht="89.25" customHeight="1" x14ac:dyDescent="0.3">
      <c r="A9" s="50" t="s">
        <v>4</v>
      </c>
      <c r="B9" s="51" t="s">
        <v>21</v>
      </c>
      <c r="C9" s="51" t="s">
        <v>34</v>
      </c>
      <c r="D9" s="51" t="s">
        <v>22</v>
      </c>
      <c r="E9" s="51" t="s">
        <v>5</v>
      </c>
      <c r="F9" s="51" t="s">
        <v>6</v>
      </c>
      <c r="G9" s="51" t="s">
        <v>7</v>
      </c>
      <c r="H9" s="51"/>
      <c r="I9" s="51"/>
      <c r="J9" s="51"/>
      <c r="K9" s="51"/>
      <c r="L9" s="51" t="s">
        <v>35</v>
      </c>
      <c r="M9" s="51" t="s">
        <v>8</v>
      </c>
      <c r="N9" s="51" t="s">
        <v>23</v>
      </c>
      <c r="O9" s="3"/>
    </row>
    <row r="10" spans="1:17" ht="54" customHeight="1" x14ac:dyDescent="0.3">
      <c r="A10" s="50"/>
      <c r="B10" s="51"/>
      <c r="C10" s="51"/>
      <c r="D10" s="51"/>
      <c r="E10" s="51"/>
      <c r="F10" s="51"/>
      <c r="G10" s="14" t="s">
        <v>9</v>
      </c>
      <c r="H10" s="51" t="s">
        <v>10</v>
      </c>
      <c r="I10" s="51"/>
      <c r="J10" s="51" t="s">
        <v>11</v>
      </c>
      <c r="K10" s="51"/>
      <c r="L10" s="51"/>
      <c r="M10" s="51"/>
      <c r="N10" s="51"/>
      <c r="O10" s="3"/>
    </row>
    <row r="11" spans="1:17" ht="35.25" customHeight="1" x14ac:dyDescent="0.3">
      <c r="A11" s="15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51">
        <v>8</v>
      </c>
      <c r="I11" s="51"/>
      <c r="J11" s="51">
        <v>9</v>
      </c>
      <c r="K11" s="51"/>
      <c r="L11" s="14">
        <v>10</v>
      </c>
      <c r="M11" s="14">
        <v>11</v>
      </c>
      <c r="N11" s="14">
        <v>12</v>
      </c>
    </row>
    <row r="12" spans="1:17" ht="50.25" customHeight="1" x14ac:dyDescent="0.3">
      <c r="A12" s="15">
        <v>1</v>
      </c>
      <c r="B12" s="54" t="s">
        <v>36</v>
      </c>
      <c r="C12" s="55"/>
      <c r="D12" s="55"/>
      <c r="E12" s="55"/>
      <c r="F12" s="55"/>
      <c r="G12" s="16"/>
      <c r="H12" s="53"/>
      <c r="I12" s="53"/>
      <c r="J12" s="53"/>
      <c r="K12" s="53"/>
      <c r="L12" s="16"/>
      <c r="M12" s="16"/>
      <c r="N12" s="17"/>
    </row>
    <row r="13" spans="1:17" ht="29.25" customHeight="1" x14ac:dyDescent="0.3">
      <c r="A13" s="15">
        <v>2</v>
      </c>
      <c r="B13" s="52" t="s">
        <v>52</v>
      </c>
      <c r="C13" s="52"/>
      <c r="D13" s="52"/>
      <c r="E13" s="52"/>
      <c r="F13" s="52"/>
      <c r="G13" s="16"/>
      <c r="H13" s="53"/>
      <c r="I13" s="53"/>
      <c r="J13" s="53"/>
      <c r="K13" s="53"/>
      <c r="L13" s="16"/>
      <c r="M13" s="16"/>
      <c r="N13" s="17"/>
    </row>
    <row r="14" spans="1:17" ht="44.25" customHeight="1" x14ac:dyDescent="0.3">
      <c r="A14" s="15">
        <v>3</v>
      </c>
      <c r="B14" s="52" t="s">
        <v>42</v>
      </c>
      <c r="C14" s="52"/>
      <c r="D14" s="52"/>
      <c r="E14" s="52"/>
      <c r="F14" s="52"/>
      <c r="G14" s="16"/>
      <c r="H14" s="53"/>
      <c r="I14" s="53"/>
      <c r="J14" s="53"/>
      <c r="K14" s="53"/>
      <c r="L14" s="16"/>
      <c r="M14" s="16"/>
      <c r="N14" s="17"/>
      <c r="Q14" s="4"/>
    </row>
    <row r="15" spans="1:17" ht="29.25" customHeight="1" x14ac:dyDescent="0.3">
      <c r="A15" s="15" t="s">
        <v>30</v>
      </c>
      <c r="B15" s="44" t="s">
        <v>53</v>
      </c>
      <c r="C15" s="44"/>
      <c r="D15" s="44"/>
      <c r="E15" s="44"/>
      <c r="F15" s="44"/>
      <c r="G15" s="18"/>
      <c r="H15" s="43"/>
      <c r="I15" s="43"/>
      <c r="J15" s="43"/>
      <c r="K15" s="43"/>
      <c r="L15" s="18"/>
      <c r="M15" s="18"/>
      <c r="N15" s="19"/>
    </row>
    <row r="16" spans="1:17" ht="29.25" customHeight="1" x14ac:dyDescent="0.3">
      <c r="A16" s="50" t="s">
        <v>31</v>
      </c>
      <c r="B16" s="19" t="s">
        <v>43</v>
      </c>
      <c r="C16" s="20" t="s">
        <v>44</v>
      </c>
      <c r="D16" s="20">
        <v>2023</v>
      </c>
      <c r="E16" s="18" t="s">
        <v>28</v>
      </c>
      <c r="F16" s="20" t="s">
        <v>28</v>
      </c>
      <c r="G16" s="18">
        <f>J16</f>
        <v>1605853.7</v>
      </c>
      <c r="H16" s="43"/>
      <c r="I16" s="43"/>
      <c r="J16" s="43">
        <f>J19</f>
        <v>1605853.7</v>
      </c>
      <c r="K16" s="43"/>
      <c r="L16" s="18">
        <f>L19</f>
        <v>1605853.7</v>
      </c>
      <c r="M16" s="18">
        <f>M19</f>
        <v>1605853.7</v>
      </c>
      <c r="N16" s="13"/>
    </row>
    <row r="17" spans="1:14" ht="29.25" customHeight="1" x14ac:dyDescent="0.3">
      <c r="A17" s="50"/>
      <c r="B17" s="44" t="s">
        <v>12</v>
      </c>
      <c r="C17" s="44"/>
      <c r="D17" s="44"/>
      <c r="E17" s="44"/>
      <c r="F17" s="44"/>
      <c r="G17" s="21"/>
      <c r="H17" s="21"/>
      <c r="I17" s="21"/>
      <c r="J17" s="21"/>
      <c r="K17" s="21"/>
      <c r="L17" s="21"/>
      <c r="M17" s="21"/>
      <c r="N17" s="13"/>
    </row>
    <row r="18" spans="1:14" ht="29.25" customHeight="1" x14ac:dyDescent="0.3">
      <c r="A18" s="50"/>
      <c r="B18" s="44" t="s">
        <v>13</v>
      </c>
      <c r="C18" s="44"/>
      <c r="D18" s="44"/>
      <c r="E18" s="44"/>
      <c r="F18" s="44"/>
      <c r="G18" s="18">
        <v>0</v>
      </c>
      <c r="H18" s="43">
        <v>0</v>
      </c>
      <c r="I18" s="43"/>
      <c r="J18" s="43">
        <v>0</v>
      </c>
      <c r="K18" s="43"/>
      <c r="L18" s="18">
        <v>0</v>
      </c>
      <c r="M18" s="18">
        <v>0</v>
      </c>
      <c r="N18" s="13"/>
    </row>
    <row r="19" spans="1:14" ht="29.25" customHeight="1" x14ac:dyDescent="0.3">
      <c r="A19" s="50"/>
      <c r="B19" s="44" t="s">
        <v>14</v>
      </c>
      <c r="C19" s="44"/>
      <c r="D19" s="44"/>
      <c r="E19" s="44"/>
      <c r="F19" s="44"/>
      <c r="G19" s="18">
        <f>J19</f>
        <v>1605853.7</v>
      </c>
      <c r="H19" s="43">
        <v>0</v>
      </c>
      <c r="I19" s="43"/>
      <c r="J19" s="43">
        <v>1605853.7</v>
      </c>
      <c r="K19" s="43"/>
      <c r="L19" s="18">
        <v>1605853.7</v>
      </c>
      <c r="M19" s="18">
        <v>1605853.7</v>
      </c>
      <c r="N19" s="13"/>
    </row>
    <row r="20" spans="1:14" ht="29.25" customHeight="1" x14ac:dyDescent="0.3">
      <c r="A20" s="50"/>
      <c r="B20" s="44" t="s">
        <v>24</v>
      </c>
      <c r="C20" s="44"/>
      <c r="D20" s="44"/>
      <c r="E20" s="44"/>
      <c r="F20" s="44"/>
      <c r="G20" s="18">
        <v>0</v>
      </c>
      <c r="H20" s="43">
        <v>0</v>
      </c>
      <c r="I20" s="43"/>
      <c r="J20" s="43">
        <v>0</v>
      </c>
      <c r="K20" s="43"/>
      <c r="L20" s="18">
        <v>0</v>
      </c>
      <c r="M20" s="18">
        <v>0</v>
      </c>
      <c r="N20" s="13"/>
    </row>
    <row r="21" spans="1:14" ht="29.25" customHeight="1" x14ac:dyDescent="0.3">
      <c r="A21" s="50"/>
      <c r="B21" s="44" t="s">
        <v>15</v>
      </c>
      <c r="C21" s="44"/>
      <c r="D21" s="44"/>
      <c r="E21" s="44"/>
      <c r="F21" s="44"/>
      <c r="G21" s="18">
        <v>0</v>
      </c>
      <c r="H21" s="43">
        <v>0</v>
      </c>
      <c r="I21" s="43"/>
      <c r="J21" s="43">
        <v>0</v>
      </c>
      <c r="K21" s="43"/>
      <c r="L21" s="18">
        <v>0</v>
      </c>
      <c r="M21" s="18">
        <v>0</v>
      </c>
      <c r="N21" s="13"/>
    </row>
    <row r="22" spans="1:14" ht="29.25" customHeight="1" x14ac:dyDescent="0.3">
      <c r="A22" s="50" t="s">
        <v>32</v>
      </c>
      <c r="B22" s="22" t="s">
        <v>45</v>
      </c>
      <c r="C22" s="23" t="s">
        <v>46</v>
      </c>
      <c r="D22" s="23">
        <v>2023</v>
      </c>
      <c r="E22" s="24" t="s">
        <v>28</v>
      </c>
      <c r="F22" s="23" t="s">
        <v>28</v>
      </c>
      <c r="G22" s="18">
        <f>J22</f>
        <v>1295395.2</v>
      </c>
      <c r="H22" s="43">
        <v>0</v>
      </c>
      <c r="I22" s="43"/>
      <c r="J22" s="43">
        <f>J25</f>
        <v>1295395.2</v>
      </c>
      <c r="K22" s="43"/>
      <c r="L22" s="18">
        <f>L25</f>
        <v>1295395.2</v>
      </c>
      <c r="M22" s="18">
        <f>M25</f>
        <v>1295395.2</v>
      </c>
      <c r="N22" s="13"/>
    </row>
    <row r="23" spans="1:14" ht="29.25" customHeight="1" x14ac:dyDescent="0.3">
      <c r="A23" s="50"/>
      <c r="B23" s="48" t="s">
        <v>12</v>
      </c>
      <c r="C23" s="48"/>
      <c r="D23" s="48"/>
      <c r="E23" s="48"/>
      <c r="F23" s="48"/>
      <c r="G23" s="21"/>
      <c r="H23" s="21"/>
      <c r="I23" s="21"/>
      <c r="J23" s="21"/>
      <c r="K23" s="21"/>
      <c r="L23" s="21"/>
      <c r="M23" s="21"/>
      <c r="N23" s="13"/>
    </row>
    <row r="24" spans="1:14" ht="29.25" customHeight="1" x14ac:dyDescent="0.3">
      <c r="A24" s="50"/>
      <c r="B24" s="44" t="s">
        <v>13</v>
      </c>
      <c r="C24" s="44"/>
      <c r="D24" s="44"/>
      <c r="E24" s="44"/>
      <c r="F24" s="44"/>
      <c r="G24" s="18">
        <v>0</v>
      </c>
      <c r="H24" s="43">
        <v>0</v>
      </c>
      <c r="I24" s="43"/>
      <c r="J24" s="43">
        <v>0</v>
      </c>
      <c r="K24" s="43"/>
      <c r="L24" s="18">
        <v>0</v>
      </c>
      <c r="M24" s="18">
        <v>0</v>
      </c>
      <c r="N24" s="13"/>
    </row>
    <row r="25" spans="1:14" ht="29.25" customHeight="1" x14ac:dyDescent="0.3">
      <c r="A25" s="50"/>
      <c r="B25" s="44" t="s">
        <v>14</v>
      </c>
      <c r="C25" s="44"/>
      <c r="D25" s="44"/>
      <c r="E25" s="44"/>
      <c r="F25" s="44"/>
      <c r="G25" s="18">
        <f>J25</f>
        <v>1295395.2</v>
      </c>
      <c r="H25" s="43">
        <v>0</v>
      </c>
      <c r="I25" s="43"/>
      <c r="J25" s="43">
        <v>1295395.2</v>
      </c>
      <c r="K25" s="43"/>
      <c r="L25" s="18">
        <v>1295395.2</v>
      </c>
      <c r="M25" s="18">
        <v>1295395.2</v>
      </c>
      <c r="N25" s="13"/>
    </row>
    <row r="26" spans="1:14" ht="29.25" customHeight="1" x14ac:dyDescent="0.3">
      <c r="A26" s="50"/>
      <c r="B26" s="44" t="s">
        <v>24</v>
      </c>
      <c r="C26" s="44"/>
      <c r="D26" s="44"/>
      <c r="E26" s="44"/>
      <c r="F26" s="44"/>
      <c r="G26" s="18">
        <v>0</v>
      </c>
      <c r="H26" s="43">
        <v>0</v>
      </c>
      <c r="I26" s="43"/>
      <c r="J26" s="43">
        <v>0</v>
      </c>
      <c r="K26" s="43"/>
      <c r="L26" s="18">
        <v>0</v>
      </c>
      <c r="M26" s="18">
        <v>0</v>
      </c>
      <c r="N26" s="13"/>
    </row>
    <row r="27" spans="1:14" ht="29.25" customHeight="1" x14ac:dyDescent="0.3">
      <c r="A27" s="50"/>
      <c r="B27" s="44" t="s">
        <v>15</v>
      </c>
      <c r="C27" s="44"/>
      <c r="D27" s="44"/>
      <c r="E27" s="44"/>
      <c r="F27" s="44"/>
      <c r="G27" s="18">
        <v>0</v>
      </c>
      <c r="H27" s="43">
        <v>0</v>
      </c>
      <c r="I27" s="43"/>
      <c r="J27" s="43">
        <v>0</v>
      </c>
      <c r="K27" s="43"/>
      <c r="L27" s="18">
        <v>0</v>
      </c>
      <c r="M27" s="18">
        <v>0</v>
      </c>
      <c r="N27" s="13"/>
    </row>
    <row r="28" spans="1:14" ht="29.25" customHeight="1" x14ac:dyDescent="0.3">
      <c r="A28" s="50" t="s">
        <v>33</v>
      </c>
      <c r="B28" s="22" t="s">
        <v>47</v>
      </c>
      <c r="C28" s="23" t="s">
        <v>44</v>
      </c>
      <c r="D28" s="23">
        <v>2023</v>
      </c>
      <c r="E28" s="24" t="s">
        <v>28</v>
      </c>
      <c r="F28" s="23" t="s">
        <v>28</v>
      </c>
      <c r="G28" s="18">
        <f>J28</f>
        <v>1912738.42</v>
      </c>
      <c r="H28" s="43">
        <v>0</v>
      </c>
      <c r="I28" s="43"/>
      <c r="J28" s="43">
        <f>J31</f>
        <v>1912738.42</v>
      </c>
      <c r="K28" s="43"/>
      <c r="L28" s="18">
        <f>L31</f>
        <v>1804330</v>
      </c>
      <c r="M28" s="18">
        <f>M31</f>
        <v>1804330</v>
      </c>
      <c r="N28" s="45" t="s">
        <v>48</v>
      </c>
    </row>
    <row r="29" spans="1:14" ht="29.25" customHeight="1" x14ac:dyDescent="0.3">
      <c r="A29" s="50"/>
      <c r="B29" s="44" t="s">
        <v>12</v>
      </c>
      <c r="C29" s="44"/>
      <c r="D29" s="44"/>
      <c r="E29" s="44"/>
      <c r="F29" s="44"/>
      <c r="G29" s="21"/>
      <c r="H29" s="21"/>
      <c r="I29" s="21"/>
      <c r="J29" s="21"/>
      <c r="K29" s="21"/>
      <c r="L29" s="21"/>
      <c r="M29" s="21"/>
      <c r="N29" s="46"/>
    </row>
    <row r="30" spans="1:14" ht="29.25" customHeight="1" x14ac:dyDescent="0.3">
      <c r="A30" s="50"/>
      <c r="B30" s="44" t="s">
        <v>13</v>
      </c>
      <c r="C30" s="44"/>
      <c r="D30" s="44"/>
      <c r="E30" s="44"/>
      <c r="F30" s="44"/>
      <c r="G30" s="18">
        <v>0</v>
      </c>
      <c r="H30" s="43">
        <v>0</v>
      </c>
      <c r="I30" s="43"/>
      <c r="J30" s="43">
        <v>0</v>
      </c>
      <c r="K30" s="43"/>
      <c r="L30" s="18">
        <v>0</v>
      </c>
      <c r="M30" s="18">
        <v>0</v>
      </c>
      <c r="N30" s="46"/>
    </row>
    <row r="31" spans="1:14" ht="29.25" customHeight="1" x14ac:dyDescent="0.3">
      <c r="A31" s="50"/>
      <c r="B31" s="44" t="s">
        <v>14</v>
      </c>
      <c r="C31" s="44"/>
      <c r="D31" s="44"/>
      <c r="E31" s="44"/>
      <c r="F31" s="44"/>
      <c r="G31" s="18">
        <f>J31</f>
        <v>1912738.42</v>
      </c>
      <c r="H31" s="43">
        <v>0</v>
      </c>
      <c r="I31" s="43"/>
      <c r="J31" s="43">
        <v>1912738.42</v>
      </c>
      <c r="K31" s="43"/>
      <c r="L31" s="18">
        <v>1804330</v>
      </c>
      <c r="M31" s="18">
        <v>1804330</v>
      </c>
      <c r="N31" s="46"/>
    </row>
    <row r="32" spans="1:14" ht="29.25" customHeight="1" x14ac:dyDescent="0.3">
      <c r="A32" s="50"/>
      <c r="B32" s="44" t="s">
        <v>24</v>
      </c>
      <c r="C32" s="44"/>
      <c r="D32" s="44"/>
      <c r="E32" s="44"/>
      <c r="F32" s="44"/>
      <c r="G32" s="18">
        <v>0</v>
      </c>
      <c r="H32" s="43">
        <v>0</v>
      </c>
      <c r="I32" s="43"/>
      <c r="J32" s="43">
        <v>0</v>
      </c>
      <c r="K32" s="43"/>
      <c r="L32" s="18">
        <v>0</v>
      </c>
      <c r="M32" s="18">
        <v>0</v>
      </c>
      <c r="N32" s="46"/>
    </row>
    <row r="33" spans="1:14" ht="93" customHeight="1" x14ac:dyDescent="0.3">
      <c r="A33" s="50"/>
      <c r="B33" s="44" t="s">
        <v>15</v>
      </c>
      <c r="C33" s="44"/>
      <c r="D33" s="44"/>
      <c r="E33" s="44"/>
      <c r="F33" s="44"/>
      <c r="G33" s="18">
        <v>0</v>
      </c>
      <c r="H33" s="43">
        <v>0</v>
      </c>
      <c r="I33" s="43"/>
      <c r="J33" s="43">
        <v>0</v>
      </c>
      <c r="K33" s="43"/>
      <c r="L33" s="18">
        <v>0</v>
      </c>
      <c r="M33" s="18">
        <v>0</v>
      </c>
      <c r="N33" s="47"/>
    </row>
    <row r="34" spans="1:14" ht="45" customHeight="1" x14ac:dyDescent="0.3">
      <c r="A34" s="50" t="s">
        <v>78</v>
      </c>
      <c r="B34" s="44" t="s">
        <v>49</v>
      </c>
      <c r="C34" s="44"/>
      <c r="D34" s="44"/>
      <c r="E34" s="44"/>
      <c r="F34" s="44"/>
      <c r="G34" s="18">
        <f>H34+J34</f>
        <v>4813987.32</v>
      </c>
      <c r="H34" s="43">
        <v>0</v>
      </c>
      <c r="I34" s="43"/>
      <c r="J34" s="43">
        <f>J36+J37+J38+J39</f>
        <v>4813987.32</v>
      </c>
      <c r="K34" s="43"/>
      <c r="L34" s="18">
        <f>L36+L37+L38+L39</f>
        <v>4705578.9000000004</v>
      </c>
      <c r="M34" s="18">
        <f>M36+M37+M38+M39</f>
        <v>4705578.9000000004</v>
      </c>
      <c r="N34" s="19"/>
    </row>
    <row r="35" spans="1:14" ht="29.25" customHeight="1" x14ac:dyDescent="0.3">
      <c r="A35" s="50"/>
      <c r="B35" s="44" t="s">
        <v>12</v>
      </c>
      <c r="C35" s="44"/>
      <c r="D35" s="44"/>
      <c r="E35" s="44"/>
      <c r="F35" s="44"/>
      <c r="G35" s="18"/>
      <c r="H35" s="43"/>
      <c r="I35" s="43"/>
      <c r="J35" s="43"/>
      <c r="K35" s="43"/>
      <c r="L35" s="18"/>
      <c r="M35" s="18"/>
      <c r="N35" s="19"/>
    </row>
    <row r="36" spans="1:14" ht="29.25" customHeight="1" x14ac:dyDescent="0.3">
      <c r="A36" s="50"/>
      <c r="B36" s="44" t="s">
        <v>13</v>
      </c>
      <c r="C36" s="44"/>
      <c r="D36" s="44"/>
      <c r="E36" s="44"/>
      <c r="F36" s="44"/>
      <c r="G36" s="18">
        <v>0</v>
      </c>
      <c r="H36" s="43">
        <v>0</v>
      </c>
      <c r="I36" s="43"/>
      <c r="J36" s="43">
        <v>0</v>
      </c>
      <c r="K36" s="43"/>
      <c r="L36" s="18">
        <v>0</v>
      </c>
      <c r="M36" s="18">
        <v>0</v>
      </c>
      <c r="N36" s="18"/>
    </row>
    <row r="37" spans="1:14" ht="29.25" customHeight="1" x14ac:dyDescent="0.3">
      <c r="A37" s="50"/>
      <c r="B37" s="44" t="s">
        <v>14</v>
      </c>
      <c r="C37" s="44"/>
      <c r="D37" s="44"/>
      <c r="E37" s="44"/>
      <c r="F37" s="44"/>
      <c r="G37" s="18">
        <f>J37</f>
        <v>4813987.32</v>
      </c>
      <c r="H37" s="43">
        <v>0</v>
      </c>
      <c r="I37" s="43"/>
      <c r="J37" s="43">
        <f>J19+J25+J31</f>
        <v>4813987.32</v>
      </c>
      <c r="K37" s="43"/>
      <c r="L37" s="18">
        <f>L19+L25+L31</f>
        <v>4705578.9000000004</v>
      </c>
      <c r="M37" s="18">
        <f>M19+M25+M31</f>
        <v>4705578.9000000004</v>
      </c>
      <c r="N37" s="18"/>
    </row>
    <row r="38" spans="1:14" ht="29.25" customHeight="1" x14ac:dyDescent="0.3">
      <c r="A38" s="50"/>
      <c r="B38" s="44" t="s">
        <v>16</v>
      </c>
      <c r="C38" s="44"/>
      <c r="D38" s="44"/>
      <c r="E38" s="44"/>
      <c r="F38" s="44"/>
      <c r="G38" s="18">
        <v>0</v>
      </c>
      <c r="H38" s="43">
        <v>0</v>
      </c>
      <c r="I38" s="43"/>
      <c r="J38" s="43">
        <v>0</v>
      </c>
      <c r="K38" s="43"/>
      <c r="L38" s="18">
        <v>0</v>
      </c>
      <c r="M38" s="18">
        <v>0</v>
      </c>
      <c r="N38" s="18"/>
    </row>
    <row r="39" spans="1:14" ht="29.25" customHeight="1" x14ac:dyDescent="0.3">
      <c r="A39" s="50"/>
      <c r="B39" s="44" t="s">
        <v>15</v>
      </c>
      <c r="C39" s="44"/>
      <c r="D39" s="44"/>
      <c r="E39" s="44"/>
      <c r="F39" s="44"/>
      <c r="G39" s="18">
        <v>0</v>
      </c>
      <c r="H39" s="43">
        <v>0</v>
      </c>
      <c r="I39" s="43"/>
      <c r="J39" s="43">
        <v>0</v>
      </c>
      <c r="K39" s="43"/>
      <c r="L39" s="18">
        <v>0</v>
      </c>
      <c r="M39" s="18">
        <v>0</v>
      </c>
      <c r="N39" s="18"/>
    </row>
    <row r="40" spans="1:14" ht="48" customHeight="1" x14ac:dyDescent="0.3">
      <c r="A40" s="50" t="s">
        <v>37</v>
      </c>
      <c r="B40" s="44" t="s">
        <v>41</v>
      </c>
      <c r="C40" s="44"/>
      <c r="D40" s="44"/>
      <c r="E40" s="44"/>
      <c r="F40" s="44"/>
      <c r="G40" s="18">
        <f>G42+G43+G44+G45</f>
        <v>4813987.32</v>
      </c>
      <c r="H40" s="43">
        <f>H42+H43+H44+H45</f>
        <v>0</v>
      </c>
      <c r="I40" s="43"/>
      <c r="J40" s="43">
        <f>J42+J43+J44+J45</f>
        <v>4813987.32</v>
      </c>
      <c r="K40" s="43"/>
      <c r="L40" s="18">
        <f>L42+L43+L44+L45</f>
        <v>4705578.9000000004</v>
      </c>
      <c r="M40" s="18">
        <f>M42+M43+M44+M45</f>
        <v>4705578.9000000004</v>
      </c>
      <c r="N40" s="19"/>
    </row>
    <row r="41" spans="1:14" ht="29.25" customHeight="1" x14ac:dyDescent="0.3">
      <c r="A41" s="50"/>
      <c r="B41" s="44" t="s">
        <v>12</v>
      </c>
      <c r="C41" s="44"/>
      <c r="D41" s="44"/>
      <c r="E41" s="44"/>
      <c r="F41" s="44"/>
      <c r="G41" s="18"/>
      <c r="H41" s="43"/>
      <c r="I41" s="43"/>
      <c r="J41" s="43"/>
      <c r="K41" s="43"/>
      <c r="L41" s="18"/>
      <c r="M41" s="18"/>
      <c r="N41" s="19"/>
    </row>
    <row r="42" spans="1:14" ht="29.25" customHeight="1" x14ac:dyDescent="0.3">
      <c r="A42" s="50"/>
      <c r="B42" s="44" t="s">
        <v>13</v>
      </c>
      <c r="C42" s="44"/>
      <c r="D42" s="44"/>
      <c r="E42" s="44"/>
      <c r="F42" s="44"/>
      <c r="G42" s="18">
        <v>0</v>
      </c>
      <c r="H42" s="43">
        <f>H36</f>
        <v>0</v>
      </c>
      <c r="I42" s="43"/>
      <c r="J42" s="43">
        <f>J36</f>
        <v>0</v>
      </c>
      <c r="K42" s="43"/>
      <c r="L42" s="18">
        <v>0</v>
      </c>
      <c r="M42" s="18">
        <v>0</v>
      </c>
      <c r="N42" s="19"/>
    </row>
    <row r="43" spans="1:14" ht="29.25" customHeight="1" x14ac:dyDescent="0.3">
      <c r="A43" s="50"/>
      <c r="B43" s="44" t="s">
        <v>14</v>
      </c>
      <c r="C43" s="44"/>
      <c r="D43" s="44"/>
      <c r="E43" s="44"/>
      <c r="F43" s="44"/>
      <c r="G43" s="18">
        <f t="shared" ref="G43:H45" si="0">G37</f>
        <v>4813987.32</v>
      </c>
      <c r="H43" s="43">
        <f t="shared" si="0"/>
        <v>0</v>
      </c>
      <c r="I43" s="43"/>
      <c r="J43" s="43">
        <f t="shared" ref="J43:J45" si="1">J37</f>
        <v>4813987.32</v>
      </c>
      <c r="K43" s="43"/>
      <c r="L43" s="18">
        <f t="shared" ref="L43:M43" si="2">L37</f>
        <v>4705578.9000000004</v>
      </c>
      <c r="M43" s="18">
        <f t="shared" si="2"/>
        <v>4705578.9000000004</v>
      </c>
      <c r="N43" s="19"/>
    </row>
    <row r="44" spans="1:14" ht="29.25" customHeight="1" x14ac:dyDescent="0.3">
      <c r="A44" s="50"/>
      <c r="B44" s="44" t="s">
        <v>16</v>
      </c>
      <c r="C44" s="44"/>
      <c r="D44" s="44"/>
      <c r="E44" s="44"/>
      <c r="F44" s="44"/>
      <c r="G44" s="18">
        <v>0</v>
      </c>
      <c r="H44" s="43">
        <f t="shared" si="0"/>
        <v>0</v>
      </c>
      <c r="I44" s="43"/>
      <c r="J44" s="43">
        <f t="shared" si="1"/>
        <v>0</v>
      </c>
      <c r="K44" s="43"/>
      <c r="L44" s="18">
        <v>0</v>
      </c>
      <c r="M44" s="18">
        <v>0</v>
      </c>
      <c r="N44" s="19"/>
    </row>
    <row r="45" spans="1:14" ht="29.25" customHeight="1" x14ac:dyDescent="0.3">
      <c r="A45" s="50"/>
      <c r="B45" s="44" t="s">
        <v>15</v>
      </c>
      <c r="C45" s="44"/>
      <c r="D45" s="44"/>
      <c r="E45" s="44"/>
      <c r="F45" s="44"/>
      <c r="G45" s="18">
        <v>0</v>
      </c>
      <c r="H45" s="43">
        <f t="shared" si="0"/>
        <v>0</v>
      </c>
      <c r="I45" s="43"/>
      <c r="J45" s="43">
        <f t="shared" si="1"/>
        <v>0</v>
      </c>
      <c r="K45" s="43"/>
      <c r="L45" s="18">
        <v>0</v>
      </c>
      <c r="M45" s="18">
        <v>0</v>
      </c>
      <c r="N45" s="19"/>
    </row>
    <row r="46" spans="1:14" ht="29.25" customHeight="1" x14ac:dyDescent="0.3">
      <c r="A46" s="50" t="s">
        <v>38</v>
      </c>
      <c r="B46" s="44" t="s">
        <v>12</v>
      </c>
      <c r="C46" s="44"/>
      <c r="D46" s="44"/>
      <c r="E46" s="44"/>
      <c r="F46" s="44"/>
      <c r="G46" s="18"/>
      <c r="H46" s="43"/>
      <c r="I46" s="43"/>
      <c r="J46" s="43"/>
      <c r="K46" s="43"/>
      <c r="L46" s="18"/>
      <c r="M46" s="18"/>
      <c r="N46" s="19"/>
    </row>
    <row r="47" spans="1:14" ht="29.25" customHeight="1" x14ac:dyDescent="0.3">
      <c r="A47" s="50"/>
      <c r="B47" s="44" t="s">
        <v>52</v>
      </c>
      <c r="C47" s="44"/>
      <c r="D47" s="44"/>
      <c r="E47" s="44"/>
      <c r="F47" s="44"/>
      <c r="G47" s="18">
        <f>G49+G50+G51+G52</f>
        <v>4813987.32</v>
      </c>
      <c r="H47" s="43">
        <f>H49+H50+H51+H52</f>
        <v>0</v>
      </c>
      <c r="I47" s="43"/>
      <c r="J47" s="43">
        <f>J49+J50+J51+J52</f>
        <v>4813987.32</v>
      </c>
      <c r="K47" s="43"/>
      <c r="L47" s="18">
        <f>L49+L50+L51+L52</f>
        <v>4705578.9000000004</v>
      </c>
      <c r="M47" s="18">
        <f>M49+M50+M51+M52</f>
        <v>4705578.9000000004</v>
      </c>
      <c r="N47" s="19"/>
    </row>
    <row r="48" spans="1:14" ht="29.25" customHeight="1" x14ac:dyDescent="0.3">
      <c r="A48" s="50"/>
      <c r="B48" s="44" t="s">
        <v>12</v>
      </c>
      <c r="C48" s="44"/>
      <c r="D48" s="44"/>
      <c r="E48" s="44"/>
      <c r="F48" s="44"/>
      <c r="G48" s="18"/>
      <c r="H48" s="43"/>
      <c r="I48" s="43"/>
      <c r="J48" s="43"/>
      <c r="K48" s="43"/>
      <c r="L48" s="18"/>
      <c r="M48" s="18"/>
      <c r="N48" s="19"/>
    </row>
    <row r="49" spans="1:14" ht="29.25" customHeight="1" x14ac:dyDescent="0.3">
      <c r="A49" s="50"/>
      <c r="B49" s="44" t="s">
        <v>13</v>
      </c>
      <c r="C49" s="44"/>
      <c r="D49" s="44"/>
      <c r="E49" s="44"/>
      <c r="F49" s="44"/>
      <c r="G49" s="18">
        <f>G42</f>
        <v>0</v>
      </c>
      <c r="H49" s="43">
        <f>H42</f>
        <v>0</v>
      </c>
      <c r="I49" s="43"/>
      <c r="J49" s="43">
        <f>J42</f>
        <v>0</v>
      </c>
      <c r="K49" s="43"/>
      <c r="L49" s="18">
        <f>L42</f>
        <v>0</v>
      </c>
      <c r="M49" s="18">
        <f>M42</f>
        <v>0</v>
      </c>
      <c r="N49" s="19"/>
    </row>
    <row r="50" spans="1:14" ht="29.25" customHeight="1" x14ac:dyDescent="0.3">
      <c r="A50" s="50"/>
      <c r="B50" s="44" t="s">
        <v>14</v>
      </c>
      <c r="C50" s="44"/>
      <c r="D50" s="44"/>
      <c r="E50" s="44"/>
      <c r="F50" s="44"/>
      <c r="G50" s="18">
        <f t="shared" ref="G50:G52" si="3">G43</f>
        <v>4813987.32</v>
      </c>
      <c r="H50" s="43">
        <f>H43</f>
        <v>0</v>
      </c>
      <c r="I50" s="43"/>
      <c r="J50" s="43">
        <f t="shared" ref="J50:J52" si="4">J43</f>
        <v>4813987.32</v>
      </c>
      <c r="K50" s="43"/>
      <c r="L50" s="18">
        <f t="shared" ref="L50:M52" si="5">L43</f>
        <v>4705578.9000000004</v>
      </c>
      <c r="M50" s="18">
        <f t="shared" si="5"/>
        <v>4705578.9000000004</v>
      </c>
      <c r="N50" s="19"/>
    </row>
    <row r="51" spans="1:14" ht="29.25" customHeight="1" x14ac:dyDescent="0.3">
      <c r="A51" s="50"/>
      <c r="B51" s="44" t="s">
        <v>16</v>
      </c>
      <c r="C51" s="44"/>
      <c r="D51" s="44"/>
      <c r="E51" s="44"/>
      <c r="F51" s="44"/>
      <c r="G51" s="18">
        <f t="shared" si="3"/>
        <v>0</v>
      </c>
      <c r="H51" s="43">
        <f>H44</f>
        <v>0</v>
      </c>
      <c r="I51" s="43"/>
      <c r="J51" s="43">
        <f t="shared" si="4"/>
        <v>0</v>
      </c>
      <c r="K51" s="43"/>
      <c r="L51" s="18">
        <f t="shared" si="5"/>
        <v>0</v>
      </c>
      <c r="M51" s="18">
        <f t="shared" si="5"/>
        <v>0</v>
      </c>
      <c r="N51" s="19"/>
    </row>
    <row r="52" spans="1:14" ht="29.25" customHeight="1" x14ac:dyDescent="0.3">
      <c r="A52" s="50"/>
      <c r="B52" s="44" t="s">
        <v>15</v>
      </c>
      <c r="C52" s="44"/>
      <c r="D52" s="44"/>
      <c r="E52" s="44"/>
      <c r="F52" s="44"/>
      <c r="G52" s="18">
        <f t="shared" si="3"/>
        <v>0</v>
      </c>
      <c r="H52" s="43">
        <f>H45</f>
        <v>0</v>
      </c>
      <c r="I52" s="43"/>
      <c r="J52" s="43">
        <f t="shared" si="4"/>
        <v>0</v>
      </c>
      <c r="K52" s="43"/>
      <c r="L52" s="18">
        <f t="shared" si="5"/>
        <v>0</v>
      </c>
      <c r="M52" s="18">
        <f t="shared" si="5"/>
        <v>0</v>
      </c>
      <c r="N52" s="19"/>
    </row>
    <row r="53" spans="1:14" ht="45.75" customHeight="1" x14ac:dyDescent="0.3">
      <c r="A53" s="36" t="s">
        <v>39</v>
      </c>
      <c r="B53" s="60" t="s">
        <v>51</v>
      </c>
      <c r="C53" s="61"/>
      <c r="D53" s="61"/>
      <c r="E53" s="61"/>
      <c r="F53" s="62"/>
      <c r="G53" s="25"/>
      <c r="H53" s="25"/>
      <c r="I53" s="25"/>
      <c r="J53" s="25"/>
      <c r="K53" s="25"/>
      <c r="L53" s="25"/>
      <c r="M53" s="25"/>
      <c r="N53" s="26"/>
    </row>
    <row r="54" spans="1:14" ht="29.25" customHeight="1" x14ac:dyDescent="0.3">
      <c r="A54" s="36" t="s">
        <v>40</v>
      </c>
      <c r="B54" s="63" t="s">
        <v>52</v>
      </c>
      <c r="C54" s="64"/>
      <c r="D54" s="64"/>
      <c r="E54" s="64"/>
      <c r="F54" s="65"/>
      <c r="G54" s="25"/>
      <c r="H54" s="25"/>
      <c r="I54" s="25"/>
      <c r="J54" s="25"/>
      <c r="K54" s="25"/>
      <c r="L54" s="25"/>
      <c r="M54" s="25"/>
      <c r="N54" s="26"/>
    </row>
    <row r="55" spans="1:14" ht="42" customHeight="1" x14ac:dyDescent="0.3">
      <c r="A55" s="36" t="s">
        <v>59</v>
      </c>
      <c r="B55" s="63" t="s">
        <v>73</v>
      </c>
      <c r="C55" s="64"/>
      <c r="D55" s="64"/>
      <c r="E55" s="64"/>
      <c r="F55" s="65"/>
      <c r="G55" s="25"/>
      <c r="H55" s="25"/>
      <c r="I55" s="25"/>
      <c r="J55" s="25"/>
      <c r="K55" s="25"/>
      <c r="L55" s="25"/>
      <c r="M55" s="25"/>
      <c r="N55" s="26"/>
    </row>
    <row r="56" spans="1:14" ht="27.75" customHeight="1" x14ac:dyDescent="0.3">
      <c r="A56" s="28" t="s">
        <v>60</v>
      </c>
      <c r="B56" s="63" t="s">
        <v>54</v>
      </c>
      <c r="C56" s="64"/>
      <c r="D56" s="64"/>
      <c r="E56" s="64"/>
      <c r="F56" s="65"/>
      <c r="G56" s="30"/>
      <c r="H56" s="30"/>
      <c r="I56" s="30"/>
      <c r="J56" s="30"/>
      <c r="K56" s="30"/>
      <c r="L56" s="30"/>
      <c r="M56" s="30"/>
      <c r="N56" s="29"/>
    </row>
    <row r="57" spans="1:14" ht="179.25" customHeight="1" x14ac:dyDescent="0.3">
      <c r="A57" s="69" t="s">
        <v>61</v>
      </c>
      <c r="B57" s="33" t="s">
        <v>55</v>
      </c>
      <c r="C57" s="20" t="s">
        <v>57</v>
      </c>
      <c r="D57" s="20" t="s">
        <v>56</v>
      </c>
      <c r="E57" s="34">
        <v>154910010</v>
      </c>
      <c r="F57" s="20" t="s">
        <v>28</v>
      </c>
      <c r="G57" s="30">
        <f>H57+J57</f>
        <v>8617405.8000000007</v>
      </c>
      <c r="H57" s="30">
        <v>0</v>
      </c>
      <c r="I57" s="30"/>
      <c r="J57" s="30">
        <f>J59+J60+J61+J62</f>
        <v>8617405.8000000007</v>
      </c>
      <c r="K57" s="30"/>
      <c r="L57" s="30">
        <f>L59+L60+L61+L62</f>
        <v>8612389.8000000007</v>
      </c>
      <c r="M57" s="30">
        <f>M59+M60+M61+M62</f>
        <v>8612389.8000000007</v>
      </c>
      <c r="N57" s="66" t="s">
        <v>58</v>
      </c>
    </row>
    <row r="58" spans="1:14" ht="29.25" customHeight="1" x14ac:dyDescent="0.3">
      <c r="A58" s="70"/>
      <c r="B58" s="63" t="s">
        <v>12</v>
      </c>
      <c r="C58" s="64"/>
      <c r="D58" s="64"/>
      <c r="E58" s="64"/>
      <c r="F58" s="65"/>
      <c r="G58" s="30"/>
      <c r="H58" s="30"/>
      <c r="I58" s="30"/>
      <c r="J58" s="30"/>
      <c r="K58" s="30"/>
      <c r="L58" s="30"/>
      <c r="M58" s="30"/>
      <c r="N58" s="67"/>
    </row>
    <row r="59" spans="1:14" ht="29.25" customHeight="1" x14ac:dyDescent="0.3">
      <c r="A59" s="70"/>
      <c r="B59" s="44" t="s">
        <v>13</v>
      </c>
      <c r="C59" s="44"/>
      <c r="D59" s="44"/>
      <c r="E59" s="44"/>
      <c r="F59" s="44"/>
      <c r="G59" s="30">
        <v>0</v>
      </c>
      <c r="H59" s="30">
        <v>0</v>
      </c>
      <c r="I59" s="30"/>
      <c r="J59" s="30">
        <v>0</v>
      </c>
      <c r="K59" s="30">
        <v>0</v>
      </c>
      <c r="L59" s="30">
        <v>0</v>
      </c>
      <c r="M59" s="30">
        <v>0</v>
      </c>
      <c r="N59" s="67"/>
    </row>
    <row r="60" spans="1:14" ht="29.25" customHeight="1" x14ac:dyDescent="0.3">
      <c r="A60" s="70"/>
      <c r="B60" s="44" t="s">
        <v>14</v>
      </c>
      <c r="C60" s="44"/>
      <c r="D60" s="44"/>
      <c r="E60" s="44"/>
      <c r="F60" s="44"/>
      <c r="G60" s="30">
        <f>H60+J60</f>
        <v>8526265.8000000007</v>
      </c>
      <c r="H60" s="43">
        <f>H53</f>
        <v>0</v>
      </c>
      <c r="I60" s="43"/>
      <c r="J60" s="43">
        <v>8526265.8000000007</v>
      </c>
      <c r="K60" s="43"/>
      <c r="L60" s="30">
        <v>8526265.8000000007</v>
      </c>
      <c r="M60" s="30">
        <v>8526265.8000000007</v>
      </c>
      <c r="N60" s="67"/>
    </row>
    <row r="61" spans="1:14" ht="29.25" customHeight="1" x14ac:dyDescent="0.3">
      <c r="A61" s="70"/>
      <c r="B61" s="44" t="s">
        <v>24</v>
      </c>
      <c r="C61" s="44"/>
      <c r="D61" s="44"/>
      <c r="E61" s="44"/>
      <c r="F61" s="44"/>
      <c r="G61" s="30">
        <f>H61+J61</f>
        <v>91140</v>
      </c>
      <c r="H61" s="43">
        <f>H54</f>
        <v>0</v>
      </c>
      <c r="I61" s="43"/>
      <c r="J61" s="43">
        <v>91140</v>
      </c>
      <c r="K61" s="43"/>
      <c r="L61" s="30">
        <v>86124</v>
      </c>
      <c r="M61" s="30">
        <v>86124</v>
      </c>
      <c r="N61" s="67"/>
    </row>
    <row r="62" spans="1:14" ht="29.25" customHeight="1" x14ac:dyDescent="0.3">
      <c r="A62" s="71"/>
      <c r="B62" s="44" t="s">
        <v>15</v>
      </c>
      <c r="C62" s="44"/>
      <c r="D62" s="44"/>
      <c r="E62" s="44"/>
      <c r="F62" s="44"/>
      <c r="G62" s="30">
        <v>0</v>
      </c>
      <c r="H62" s="30">
        <v>0</v>
      </c>
      <c r="I62" s="30"/>
      <c r="J62" s="30">
        <v>0</v>
      </c>
      <c r="K62" s="30">
        <v>0</v>
      </c>
      <c r="L62" s="30">
        <v>0</v>
      </c>
      <c r="M62" s="30">
        <v>0</v>
      </c>
      <c r="N62" s="68"/>
    </row>
    <row r="63" spans="1:14" ht="179.25" customHeight="1" x14ac:dyDescent="0.3">
      <c r="A63" s="69" t="s">
        <v>62</v>
      </c>
      <c r="B63" s="29" t="s">
        <v>68</v>
      </c>
      <c r="C63" s="20" t="s">
        <v>69</v>
      </c>
      <c r="D63" s="20">
        <v>2023</v>
      </c>
      <c r="E63" s="20"/>
      <c r="F63" s="20" t="s">
        <v>28</v>
      </c>
      <c r="G63" s="30">
        <f>H63+J63</f>
        <v>209336.12</v>
      </c>
      <c r="H63" s="30">
        <v>0</v>
      </c>
      <c r="I63" s="30"/>
      <c r="J63" s="30">
        <f>J65+J66+J67+J68</f>
        <v>209336.12</v>
      </c>
      <c r="K63" s="30"/>
      <c r="L63" s="30">
        <f>L65+L66+L67+L68</f>
        <v>209336.12</v>
      </c>
      <c r="M63" s="30">
        <f>M65+M66+M67+M68</f>
        <v>209336.12</v>
      </c>
      <c r="N63" s="35"/>
    </row>
    <row r="64" spans="1:14" ht="29.25" customHeight="1" x14ac:dyDescent="0.3">
      <c r="A64" s="70"/>
      <c r="B64" s="63" t="s">
        <v>12</v>
      </c>
      <c r="C64" s="64"/>
      <c r="D64" s="64"/>
      <c r="E64" s="64"/>
      <c r="F64" s="65"/>
      <c r="G64" s="30"/>
      <c r="H64" s="30"/>
      <c r="I64" s="30"/>
      <c r="J64" s="30"/>
      <c r="K64" s="30"/>
      <c r="L64" s="30"/>
      <c r="M64" s="30"/>
      <c r="N64" s="35"/>
    </row>
    <row r="65" spans="1:14" ht="29.25" customHeight="1" x14ac:dyDescent="0.3">
      <c r="A65" s="70"/>
      <c r="B65" s="44" t="s">
        <v>13</v>
      </c>
      <c r="C65" s="44"/>
      <c r="D65" s="44"/>
      <c r="E65" s="44"/>
      <c r="F65" s="44"/>
      <c r="G65" s="30">
        <v>0</v>
      </c>
      <c r="H65" s="30">
        <v>0</v>
      </c>
      <c r="I65" s="30"/>
      <c r="J65" s="30">
        <v>0</v>
      </c>
      <c r="K65" s="30">
        <v>0</v>
      </c>
      <c r="L65" s="30">
        <v>0</v>
      </c>
      <c r="M65" s="30">
        <v>0</v>
      </c>
      <c r="N65" s="35"/>
    </row>
    <row r="66" spans="1:14" ht="29.25" customHeight="1" x14ac:dyDescent="0.3">
      <c r="A66" s="70"/>
      <c r="B66" s="44" t="s">
        <v>14</v>
      </c>
      <c r="C66" s="44"/>
      <c r="D66" s="44"/>
      <c r="E66" s="44"/>
      <c r="F66" s="44"/>
      <c r="G66" s="30">
        <f>H66+J66</f>
        <v>0</v>
      </c>
      <c r="H66" s="43">
        <f>H59</f>
        <v>0</v>
      </c>
      <c r="I66" s="43"/>
      <c r="J66" s="43">
        <v>0</v>
      </c>
      <c r="K66" s="43"/>
      <c r="L66" s="30">
        <v>0</v>
      </c>
      <c r="M66" s="30">
        <v>0</v>
      </c>
      <c r="N66" s="35"/>
    </row>
    <row r="67" spans="1:14" ht="29.25" customHeight="1" x14ac:dyDescent="0.3">
      <c r="A67" s="70"/>
      <c r="B67" s="44" t="s">
        <v>24</v>
      </c>
      <c r="C67" s="44"/>
      <c r="D67" s="44"/>
      <c r="E67" s="44"/>
      <c r="F67" s="44"/>
      <c r="G67" s="30">
        <f>H67+J67</f>
        <v>209336.12</v>
      </c>
      <c r="H67" s="43">
        <f>H60</f>
        <v>0</v>
      </c>
      <c r="I67" s="43"/>
      <c r="J67" s="43">
        <v>209336.12</v>
      </c>
      <c r="K67" s="43"/>
      <c r="L67" s="30">
        <v>209336.12</v>
      </c>
      <c r="M67" s="30">
        <v>209336.12</v>
      </c>
      <c r="N67" s="35"/>
    </row>
    <row r="68" spans="1:14" ht="29.25" customHeight="1" x14ac:dyDescent="0.3">
      <c r="A68" s="71"/>
      <c r="B68" s="44" t="s">
        <v>15</v>
      </c>
      <c r="C68" s="44"/>
      <c r="D68" s="44"/>
      <c r="E68" s="44"/>
      <c r="F68" s="44"/>
      <c r="G68" s="30">
        <v>0</v>
      </c>
      <c r="H68" s="30">
        <v>0</v>
      </c>
      <c r="I68" s="30"/>
      <c r="J68" s="30">
        <v>0</v>
      </c>
      <c r="K68" s="30">
        <v>0</v>
      </c>
      <c r="L68" s="30">
        <v>0</v>
      </c>
      <c r="M68" s="30">
        <v>0</v>
      </c>
      <c r="N68" s="35"/>
    </row>
    <row r="69" spans="1:14" ht="107.25" customHeight="1" x14ac:dyDescent="0.3">
      <c r="A69" s="69" t="s">
        <v>63</v>
      </c>
      <c r="B69" s="29" t="s">
        <v>71</v>
      </c>
      <c r="C69" s="20" t="s">
        <v>69</v>
      </c>
      <c r="D69" s="20" t="s">
        <v>70</v>
      </c>
      <c r="E69" s="29"/>
      <c r="F69" s="29"/>
      <c r="G69" s="30">
        <f>H69+J69</f>
        <v>19146000</v>
      </c>
      <c r="H69" s="30">
        <v>0</v>
      </c>
      <c r="I69" s="30"/>
      <c r="J69" s="30">
        <f>J71+J72+J73+J74</f>
        <v>19146000</v>
      </c>
      <c r="K69" s="30"/>
      <c r="L69" s="30">
        <f>L71+L72+L73+L74</f>
        <v>0</v>
      </c>
      <c r="M69" s="30">
        <f>M71+M72+M73+M74</f>
        <v>0</v>
      </c>
      <c r="N69" s="66" t="s">
        <v>72</v>
      </c>
    </row>
    <row r="70" spans="1:14" ht="29.25" customHeight="1" x14ac:dyDescent="0.3">
      <c r="A70" s="70"/>
      <c r="B70" s="63" t="s">
        <v>12</v>
      </c>
      <c r="C70" s="64"/>
      <c r="D70" s="64"/>
      <c r="E70" s="64"/>
      <c r="F70" s="65"/>
      <c r="G70" s="30"/>
      <c r="H70" s="30"/>
      <c r="I70" s="30"/>
      <c r="J70" s="30"/>
      <c r="K70" s="30"/>
      <c r="L70" s="30"/>
      <c r="M70" s="30"/>
      <c r="N70" s="67"/>
    </row>
    <row r="71" spans="1:14" ht="29.25" customHeight="1" x14ac:dyDescent="0.3">
      <c r="A71" s="70"/>
      <c r="B71" s="44" t="s">
        <v>13</v>
      </c>
      <c r="C71" s="44"/>
      <c r="D71" s="44"/>
      <c r="E71" s="44"/>
      <c r="F71" s="44"/>
      <c r="G71" s="30">
        <v>0</v>
      </c>
      <c r="H71" s="30">
        <v>0</v>
      </c>
      <c r="I71" s="30"/>
      <c r="J71" s="30">
        <v>0</v>
      </c>
      <c r="K71" s="30">
        <v>0</v>
      </c>
      <c r="L71" s="30">
        <v>0</v>
      </c>
      <c r="M71" s="30">
        <v>0</v>
      </c>
      <c r="N71" s="67"/>
    </row>
    <row r="72" spans="1:14" ht="29.25" customHeight="1" x14ac:dyDescent="0.3">
      <c r="A72" s="70"/>
      <c r="B72" s="44" t="s">
        <v>14</v>
      </c>
      <c r="C72" s="44"/>
      <c r="D72" s="44"/>
      <c r="E72" s="44"/>
      <c r="F72" s="44"/>
      <c r="G72" s="30">
        <f>H72+J72</f>
        <v>18954000</v>
      </c>
      <c r="H72" s="43">
        <f>H65</f>
        <v>0</v>
      </c>
      <c r="I72" s="43"/>
      <c r="J72" s="43">
        <v>18954000</v>
      </c>
      <c r="K72" s="43"/>
      <c r="L72" s="30">
        <v>0</v>
      </c>
      <c r="M72" s="30">
        <v>0</v>
      </c>
      <c r="N72" s="67"/>
    </row>
    <row r="73" spans="1:14" ht="29.25" customHeight="1" x14ac:dyDescent="0.3">
      <c r="A73" s="70"/>
      <c r="B73" s="44" t="s">
        <v>24</v>
      </c>
      <c r="C73" s="44"/>
      <c r="D73" s="44"/>
      <c r="E73" s="44"/>
      <c r="F73" s="44"/>
      <c r="G73" s="30">
        <f>H73+J73</f>
        <v>192000</v>
      </c>
      <c r="H73" s="43">
        <f>H66</f>
        <v>0</v>
      </c>
      <c r="I73" s="43"/>
      <c r="J73" s="43">
        <v>192000</v>
      </c>
      <c r="K73" s="43"/>
      <c r="L73" s="30">
        <v>0</v>
      </c>
      <c r="M73" s="30">
        <v>0</v>
      </c>
      <c r="N73" s="67"/>
    </row>
    <row r="74" spans="1:14" ht="124.5" customHeight="1" x14ac:dyDescent="0.3">
      <c r="A74" s="71"/>
      <c r="B74" s="44" t="s">
        <v>15</v>
      </c>
      <c r="C74" s="44"/>
      <c r="D74" s="44"/>
      <c r="E74" s="44"/>
      <c r="F74" s="44"/>
      <c r="G74" s="30">
        <v>0</v>
      </c>
      <c r="H74" s="30">
        <v>0</v>
      </c>
      <c r="I74" s="30"/>
      <c r="J74" s="30">
        <v>0</v>
      </c>
      <c r="K74" s="30">
        <v>0</v>
      </c>
      <c r="L74" s="30">
        <v>0</v>
      </c>
      <c r="M74" s="30">
        <v>0</v>
      </c>
      <c r="N74" s="68"/>
    </row>
    <row r="75" spans="1:14" ht="45" customHeight="1" x14ac:dyDescent="0.3">
      <c r="A75" s="69" t="s">
        <v>64</v>
      </c>
      <c r="B75" s="48" t="s">
        <v>74</v>
      </c>
      <c r="C75" s="48"/>
      <c r="D75" s="48"/>
      <c r="E75" s="48"/>
      <c r="F75" s="48"/>
      <c r="G75" s="30">
        <f>H75+J75</f>
        <v>27972741.920000002</v>
      </c>
      <c r="H75" s="30">
        <v>0</v>
      </c>
      <c r="I75" s="30"/>
      <c r="J75" s="30">
        <f>J77+J78+J79+J80</f>
        <v>27972741.920000002</v>
      </c>
      <c r="K75" s="30"/>
      <c r="L75" s="30">
        <f>L77+L78+L79+L80</f>
        <v>8821725.9199999999</v>
      </c>
      <c r="M75" s="30">
        <f>M77+M78+M79+M80</f>
        <v>8821725.9199999999</v>
      </c>
      <c r="N75" s="35"/>
    </row>
    <row r="76" spans="1:14" ht="29.25" customHeight="1" x14ac:dyDescent="0.3">
      <c r="A76" s="70"/>
      <c r="B76" s="44" t="s">
        <v>12</v>
      </c>
      <c r="C76" s="44"/>
      <c r="D76" s="44"/>
      <c r="E76" s="44"/>
      <c r="F76" s="44"/>
      <c r="G76" s="30"/>
      <c r="H76" s="30"/>
      <c r="I76" s="30"/>
      <c r="J76" s="30"/>
      <c r="K76" s="30"/>
      <c r="L76" s="30"/>
      <c r="M76" s="30"/>
      <c r="N76" s="35"/>
    </row>
    <row r="77" spans="1:14" ht="29.25" customHeight="1" x14ac:dyDescent="0.3">
      <c r="A77" s="70"/>
      <c r="B77" s="44" t="s">
        <v>13</v>
      </c>
      <c r="C77" s="44"/>
      <c r="D77" s="44"/>
      <c r="E77" s="44"/>
      <c r="F77" s="44"/>
      <c r="G77" s="30">
        <v>0</v>
      </c>
      <c r="H77" s="30">
        <v>0</v>
      </c>
      <c r="I77" s="30"/>
      <c r="J77" s="30">
        <v>0</v>
      </c>
      <c r="K77" s="30">
        <v>0</v>
      </c>
      <c r="L77" s="30">
        <v>0</v>
      </c>
      <c r="M77" s="30">
        <v>0</v>
      </c>
      <c r="N77" s="35"/>
    </row>
    <row r="78" spans="1:14" ht="29.25" customHeight="1" x14ac:dyDescent="0.3">
      <c r="A78" s="70"/>
      <c r="B78" s="44" t="s">
        <v>14</v>
      </c>
      <c r="C78" s="44"/>
      <c r="D78" s="44"/>
      <c r="E78" s="44"/>
      <c r="F78" s="44"/>
      <c r="G78" s="30">
        <f>H78+J78</f>
        <v>27480265.800000001</v>
      </c>
      <c r="H78" s="30">
        <v>0</v>
      </c>
      <c r="I78" s="30"/>
      <c r="J78" s="30">
        <f>J60+J66+J72</f>
        <v>27480265.800000001</v>
      </c>
      <c r="K78" s="30"/>
      <c r="L78" s="30">
        <f>L60+L66+L72</f>
        <v>8526265.8000000007</v>
      </c>
      <c r="M78" s="30">
        <f>M60+M66+M72</f>
        <v>8526265.8000000007</v>
      </c>
      <c r="N78" s="35"/>
    </row>
    <row r="79" spans="1:14" ht="29.25" customHeight="1" x14ac:dyDescent="0.3">
      <c r="A79" s="70"/>
      <c r="B79" s="44" t="s">
        <v>16</v>
      </c>
      <c r="C79" s="44"/>
      <c r="D79" s="44"/>
      <c r="E79" s="44"/>
      <c r="F79" s="44"/>
      <c r="G79" s="30">
        <f>H79+J79</f>
        <v>492476.12</v>
      </c>
      <c r="H79" s="30">
        <v>0</v>
      </c>
      <c r="I79" s="30"/>
      <c r="J79" s="30">
        <f>J61+J67+J73</f>
        <v>492476.12</v>
      </c>
      <c r="K79" s="30"/>
      <c r="L79" s="30">
        <f>L61+L67+L73</f>
        <v>295460.12</v>
      </c>
      <c r="M79" s="30">
        <f>M61+M67+M73</f>
        <v>295460.12</v>
      </c>
      <c r="N79" s="35"/>
    </row>
    <row r="80" spans="1:14" ht="29.25" customHeight="1" x14ac:dyDescent="0.3">
      <c r="A80" s="71"/>
      <c r="B80" s="44" t="s">
        <v>15</v>
      </c>
      <c r="C80" s="44"/>
      <c r="D80" s="44"/>
      <c r="E80" s="44"/>
      <c r="F80" s="44"/>
      <c r="G80" s="30">
        <v>0</v>
      </c>
      <c r="H80" s="30">
        <v>0</v>
      </c>
      <c r="I80" s="30"/>
      <c r="J80" s="30">
        <v>0</v>
      </c>
      <c r="K80" s="30">
        <v>0</v>
      </c>
      <c r="L80" s="30">
        <v>0</v>
      </c>
      <c r="M80" s="30">
        <v>0</v>
      </c>
      <c r="N80" s="35"/>
    </row>
    <row r="81" spans="1:14" ht="42" customHeight="1" x14ac:dyDescent="0.3">
      <c r="A81" s="69" t="s">
        <v>65</v>
      </c>
      <c r="B81" s="44" t="s">
        <v>75</v>
      </c>
      <c r="C81" s="44"/>
      <c r="D81" s="44"/>
      <c r="E81" s="44"/>
      <c r="F81" s="44"/>
      <c r="G81" s="30">
        <f>H81+J81</f>
        <v>27972741.920000002</v>
      </c>
      <c r="H81" s="30">
        <v>0</v>
      </c>
      <c r="I81" s="30"/>
      <c r="J81" s="30">
        <f>J83+J84+J85+J86</f>
        <v>27972741.920000002</v>
      </c>
      <c r="K81" s="30"/>
      <c r="L81" s="30">
        <f>L83+L84+L85+L86</f>
        <v>8821725.9199999999</v>
      </c>
      <c r="M81" s="30">
        <f>M83+M84+M85+M86</f>
        <v>8821725.9199999999</v>
      </c>
      <c r="N81" s="35"/>
    </row>
    <row r="82" spans="1:14" ht="29.25" customHeight="1" x14ac:dyDescent="0.3">
      <c r="A82" s="70"/>
      <c r="B82" s="44" t="s">
        <v>12</v>
      </c>
      <c r="C82" s="44"/>
      <c r="D82" s="44"/>
      <c r="E82" s="44"/>
      <c r="F82" s="44"/>
      <c r="G82" s="30"/>
      <c r="H82" s="30"/>
      <c r="I82" s="30"/>
      <c r="J82" s="30"/>
      <c r="K82" s="30"/>
      <c r="L82" s="30"/>
      <c r="M82" s="30"/>
      <c r="N82" s="35"/>
    </row>
    <row r="83" spans="1:14" ht="29.25" customHeight="1" x14ac:dyDescent="0.3">
      <c r="A83" s="70"/>
      <c r="B83" s="44" t="s">
        <v>13</v>
      </c>
      <c r="C83" s="44"/>
      <c r="D83" s="44"/>
      <c r="E83" s="44"/>
      <c r="F83" s="44"/>
      <c r="G83" s="30">
        <v>0</v>
      </c>
      <c r="H83" s="30">
        <v>0</v>
      </c>
      <c r="I83" s="30"/>
      <c r="J83" s="30">
        <v>0</v>
      </c>
      <c r="K83" s="30">
        <v>0</v>
      </c>
      <c r="L83" s="30">
        <v>0</v>
      </c>
      <c r="M83" s="30">
        <v>0</v>
      </c>
      <c r="N83" s="35"/>
    </row>
    <row r="84" spans="1:14" ht="29.25" customHeight="1" x14ac:dyDescent="0.3">
      <c r="A84" s="70"/>
      <c r="B84" s="44" t="s">
        <v>14</v>
      </c>
      <c r="C84" s="44"/>
      <c r="D84" s="44"/>
      <c r="E84" s="44"/>
      <c r="F84" s="44"/>
      <c r="G84" s="30">
        <f>H84+J84</f>
        <v>27480265.800000001</v>
      </c>
      <c r="H84" s="30">
        <v>0</v>
      </c>
      <c r="I84" s="30"/>
      <c r="J84" s="30">
        <f>J78</f>
        <v>27480265.800000001</v>
      </c>
      <c r="K84" s="30"/>
      <c r="L84" s="30">
        <f>L78</f>
        <v>8526265.8000000007</v>
      </c>
      <c r="M84" s="30">
        <f>M78</f>
        <v>8526265.8000000007</v>
      </c>
      <c r="N84" s="35"/>
    </row>
    <row r="85" spans="1:14" ht="28.5" customHeight="1" x14ac:dyDescent="0.3">
      <c r="A85" s="70"/>
      <c r="B85" s="44" t="s">
        <v>16</v>
      </c>
      <c r="C85" s="44"/>
      <c r="D85" s="44"/>
      <c r="E85" s="44"/>
      <c r="F85" s="44"/>
      <c r="G85" s="30">
        <f>H85+J85</f>
        <v>492476.12</v>
      </c>
      <c r="H85" s="30">
        <v>0</v>
      </c>
      <c r="I85" s="30"/>
      <c r="J85" s="30">
        <f>J79</f>
        <v>492476.12</v>
      </c>
      <c r="K85" s="30"/>
      <c r="L85" s="30">
        <f>L79</f>
        <v>295460.12</v>
      </c>
      <c r="M85" s="30">
        <f>M79</f>
        <v>295460.12</v>
      </c>
      <c r="N85" s="35"/>
    </row>
    <row r="86" spans="1:14" ht="29.25" customHeight="1" x14ac:dyDescent="0.3">
      <c r="A86" s="71"/>
      <c r="B86" s="44" t="s">
        <v>15</v>
      </c>
      <c r="C86" s="44"/>
      <c r="D86" s="44"/>
      <c r="E86" s="44"/>
      <c r="F86" s="44"/>
      <c r="G86" s="30">
        <v>0</v>
      </c>
      <c r="H86" s="30">
        <v>0</v>
      </c>
      <c r="I86" s="30"/>
      <c r="J86" s="30">
        <v>0</v>
      </c>
      <c r="K86" s="30">
        <v>0</v>
      </c>
      <c r="L86" s="30">
        <v>0</v>
      </c>
      <c r="M86" s="30">
        <v>0</v>
      </c>
      <c r="N86" s="35"/>
    </row>
    <row r="87" spans="1:14" ht="29.25" customHeight="1" x14ac:dyDescent="0.3">
      <c r="A87" s="69" t="s">
        <v>66</v>
      </c>
      <c r="B87" s="44" t="s">
        <v>12</v>
      </c>
      <c r="C87" s="44"/>
      <c r="D87" s="44"/>
      <c r="E87" s="44"/>
      <c r="F87" s="44"/>
      <c r="G87" s="30"/>
      <c r="H87" s="30"/>
      <c r="I87" s="30"/>
      <c r="J87" s="30"/>
      <c r="K87" s="30"/>
      <c r="L87" s="30"/>
      <c r="M87" s="30"/>
      <c r="N87" s="35"/>
    </row>
    <row r="88" spans="1:14" ht="29.25" customHeight="1" x14ac:dyDescent="0.3">
      <c r="A88" s="70"/>
      <c r="B88" s="44" t="s">
        <v>52</v>
      </c>
      <c r="C88" s="44"/>
      <c r="D88" s="44"/>
      <c r="E88" s="44"/>
      <c r="F88" s="44"/>
      <c r="G88" s="30">
        <f>H88+J88</f>
        <v>27972741.920000002</v>
      </c>
      <c r="H88" s="30">
        <v>0</v>
      </c>
      <c r="I88" s="30"/>
      <c r="J88" s="30">
        <f>J90+J91+J92+J93</f>
        <v>27972741.920000002</v>
      </c>
      <c r="K88" s="30"/>
      <c r="L88" s="30">
        <f>L90+L91+L92+L93</f>
        <v>8821725.9199999999</v>
      </c>
      <c r="M88" s="30">
        <f>M90+M91+M92+M93</f>
        <v>8821725.9199999999</v>
      </c>
      <c r="N88" s="35"/>
    </row>
    <row r="89" spans="1:14" ht="29.25" customHeight="1" x14ac:dyDescent="0.3">
      <c r="A89" s="70"/>
      <c r="B89" s="44" t="s">
        <v>12</v>
      </c>
      <c r="C89" s="44"/>
      <c r="D89" s="44"/>
      <c r="E89" s="44"/>
      <c r="F89" s="44"/>
      <c r="G89" s="30"/>
      <c r="H89" s="30"/>
      <c r="I89" s="30"/>
      <c r="J89" s="30"/>
      <c r="K89" s="30"/>
      <c r="L89" s="30"/>
      <c r="M89" s="30"/>
      <c r="N89" s="35"/>
    </row>
    <row r="90" spans="1:14" ht="29.25" customHeight="1" x14ac:dyDescent="0.3">
      <c r="A90" s="70"/>
      <c r="B90" s="44" t="s">
        <v>13</v>
      </c>
      <c r="C90" s="44"/>
      <c r="D90" s="44"/>
      <c r="E90" s="44"/>
      <c r="F90" s="44"/>
      <c r="G90" s="30">
        <v>0</v>
      </c>
      <c r="H90" s="30">
        <v>0</v>
      </c>
      <c r="I90" s="30"/>
      <c r="J90" s="30">
        <v>0</v>
      </c>
      <c r="K90" s="30">
        <v>0</v>
      </c>
      <c r="L90" s="30">
        <v>0</v>
      </c>
      <c r="M90" s="30">
        <v>0</v>
      </c>
      <c r="N90" s="35"/>
    </row>
    <row r="91" spans="1:14" ht="29.25" customHeight="1" x14ac:dyDescent="0.3">
      <c r="A91" s="70"/>
      <c r="B91" s="44" t="s">
        <v>14</v>
      </c>
      <c r="C91" s="44"/>
      <c r="D91" s="44"/>
      <c r="E91" s="44"/>
      <c r="F91" s="44"/>
      <c r="G91" s="30">
        <f>H91+J91</f>
        <v>27480265.800000001</v>
      </c>
      <c r="H91" s="30">
        <v>0</v>
      </c>
      <c r="I91" s="30"/>
      <c r="J91" s="30">
        <f>J84</f>
        <v>27480265.800000001</v>
      </c>
      <c r="K91" s="30"/>
      <c r="L91" s="30">
        <f>L84</f>
        <v>8526265.8000000007</v>
      </c>
      <c r="M91" s="30">
        <f>M84</f>
        <v>8526265.8000000007</v>
      </c>
      <c r="N91" s="35"/>
    </row>
    <row r="92" spans="1:14" ht="29.25" customHeight="1" x14ac:dyDescent="0.3">
      <c r="A92" s="70"/>
      <c r="B92" s="44" t="s">
        <v>16</v>
      </c>
      <c r="C92" s="44"/>
      <c r="D92" s="44"/>
      <c r="E92" s="44"/>
      <c r="F92" s="44"/>
      <c r="G92" s="30">
        <f>H92+J92</f>
        <v>492476.12</v>
      </c>
      <c r="H92" s="30">
        <v>0</v>
      </c>
      <c r="I92" s="30"/>
      <c r="J92" s="30">
        <f>J85</f>
        <v>492476.12</v>
      </c>
      <c r="K92" s="30"/>
      <c r="L92" s="30">
        <f>L85</f>
        <v>295460.12</v>
      </c>
      <c r="M92" s="30">
        <f>M85</f>
        <v>295460.12</v>
      </c>
      <c r="N92" s="29"/>
    </row>
    <row r="93" spans="1:14" ht="29.25" customHeight="1" x14ac:dyDescent="0.3">
      <c r="A93" s="71"/>
      <c r="B93" s="44" t="s">
        <v>15</v>
      </c>
      <c r="C93" s="44"/>
      <c r="D93" s="44"/>
      <c r="E93" s="44"/>
      <c r="F93" s="44"/>
      <c r="G93" s="30">
        <v>0</v>
      </c>
      <c r="H93" s="30">
        <v>0</v>
      </c>
      <c r="I93" s="30"/>
      <c r="J93" s="30">
        <v>0</v>
      </c>
      <c r="K93" s="30">
        <v>0</v>
      </c>
      <c r="L93" s="30">
        <v>0</v>
      </c>
      <c r="M93" s="30">
        <v>0</v>
      </c>
      <c r="N93" s="29"/>
    </row>
    <row r="94" spans="1:14" ht="29.25" customHeight="1" x14ac:dyDescent="0.3">
      <c r="A94" s="72" t="s">
        <v>67</v>
      </c>
      <c r="B94" s="42" t="s">
        <v>76</v>
      </c>
      <c r="C94" s="42"/>
      <c r="D94" s="42"/>
      <c r="E94" s="42"/>
      <c r="F94" s="42"/>
      <c r="G94" s="37">
        <f>G96+G97+G98+G99</f>
        <v>32786729.240000002</v>
      </c>
      <c r="H94" s="41">
        <f>H96+H97+H98+H99</f>
        <v>0</v>
      </c>
      <c r="I94" s="41"/>
      <c r="J94" s="41">
        <f>J96+J97+J98+J99</f>
        <v>32786729.240000002</v>
      </c>
      <c r="K94" s="41"/>
      <c r="L94" s="37">
        <f>L96+L97+L98+L99</f>
        <v>13527304.82</v>
      </c>
      <c r="M94" s="37">
        <f>M96+M97+M98+M99</f>
        <v>13527304.82</v>
      </c>
      <c r="N94" s="31"/>
    </row>
    <row r="95" spans="1:14" ht="29.25" customHeight="1" x14ac:dyDescent="0.3">
      <c r="A95" s="72"/>
      <c r="B95" s="48" t="s">
        <v>12</v>
      </c>
      <c r="C95" s="48"/>
      <c r="D95" s="48"/>
      <c r="E95" s="48"/>
      <c r="F95" s="48"/>
      <c r="G95" s="32"/>
      <c r="H95" s="49"/>
      <c r="I95" s="49"/>
      <c r="J95" s="49"/>
      <c r="K95" s="49"/>
      <c r="L95" s="32"/>
      <c r="M95" s="32"/>
      <c r="N95" s="31"/>
    </row>
    <row r="96" spans="1:14" ht="29.25" customHeight="1" x14ac:dyDescent="0.3">
      <c r="A96" s="72"/>
      <c r="B96" s="42" t="s">
        <v>13</v>
      </c>
      <c r="C96" s="42"/>
      <c r="D96" s="42"/>
      <c r="E96" s="42"/>
      <c r="F96" s="42"/>
      <c r="G96" s="37">
        <v>0</v>
      </c>
      <c r="H96" s="41">
        <v>0</v>
      </c>
      <c r="I96" s="41"/>
      <c r="J96" s="41">
        <v>0</v>
      </c>
      <c r="K96" s="41"/>
      <c r="L96" s="37">
        <v>0</v>
      </c>
      <c r="M96" s="37">
        <v>0</v>
      </c>
      <c r="N96" s="31"/>
    </row>
    <row r="97" spans="1:14" ht="29.25" customHeight="1" x14ac:dyDescent="0.3">
      <c r="A97" s="72"/>
      <c r="B97" s="42" t="s">
        <v>14</v>
      </c>
      <c r="C97" s="42"/>
      <c r="D97" s="42"/>
      <c r="E97" s="42"/>
      <c r="F97" s="42"/>
      <c r="G97" s="37">
        <f>H97+J97</f>
        <v>32294253.120000001</v>
      </c>
      <c r="H97" s="41">
        <v>0</v>
      </c>
      <c r="I97" s="41"/>
      <c r="J97" s="41">
        <f>J43+J84</f>
        <v>32294253.120000001</v>
      </c>
      <c r="K97" s="41"/>
      <c r="L97" s="37">
        <f>L43+L84</f>
        <v>13231844.700000001</v>
      </c>
      <c r="M97" s="37">
        <f>M43+M84</f>
        <v>13231844.700000001</v>
      </c>
      <c r="N97" s="31"/>
    </row>
    <row r="98" spans="1:14" ht="29.25" customHeight="1" x14ac:dyDescent="0.3">
      <c r="A98" s="72"/>
      <c r="B98" s="42" t="s">
        <v>16</v>
      </c>
      <c r="C98" s="42"/>
      <c r="D98" s="42"/>
      <c r="E98" s="42"/>
      <c r="F98" s="42"/>
      <c r="G98" s="37">
        <f>H98+J98</f>
        <v>492476.12</v>
      </c>
      <c r="H98" s="41">
        <v>0</v>
      </c>
      <c r="I98" s="41"/>
      <c r="J98" s="41">
        <f>J44+J85</f>
        <v>492476.12</v>
      </c>
      <c r="K98" s="41"/>
      <c r="L98" s="37">
        <f>L44+L85</f>
        <v>295460.12</v>
      </c>
      <c r="M98" s="37">
        <f>M44+M85</f>
        <v>295460.12</v>
      </c>
      <c r="N98" s="31"/>
    </row>
    <row r="99" spans="1:14" ht="29.25" customHeight="1" x14ac:dyDescent="0.3">
      <c r="A99" s="72"/>
      <c r="B99" s="42" t="s">
        <v>15</v>
      </c>
      <c r="C99" s="42"/>
      <c r="D99" s="42"/>
      <c r="E99" s="42"/>
      <c r="F99" s="42"/>
      <c r="G99" s="37">
        <v>0</v>
      </c>
      <c r="H99" s="41">
        <v>0</v>
      </c>
      <c r="I99" s="41"/>
      <c r="J99" s="41">
        <v>0</v>
      </c>
      <c r="K99" s="41"/>
      <c r="L99" s="37">
        <v>0</v>
      </c>
      <c r="M99" s="37">
        <v>0</v>
      </c>
      <c r="N99" s="31"/>
    </row>
    <row r="100" spans="1:14" ht="29.25" customHeight="1" x14ac:dyDescent="0.3">
      <c r="A100" s="72" t="s">
        <v>77</v>
      </c>
      <c r="B100" s="48" t="s">
        <v>12</v>
      </c>
      <c r="C100" s="48"/>
      <c r="D100" s="48"/>
      <c r="E100" s="48"/>
      <c r="F100" s="48"/>
      <c r="G100" s="32"/>
      <c r="H100" s="49"/>
      <c r="I100" s="49"/>
      <c r="J100" s="49"/>
      <c r="K100" s="49"/>
      <c r="L100" s="32"/>
      <c r="M100" s="32"/>
      <c r="N100" s="31"/>
    </row>
    <row r="101" spans="1:14" ht="29.25" customHeight="1" x14ac:dyDescent="0.3">
      <c r="A101" s="72"/>
      <c r="B101" s="42" t="s">
        <v>52</v>
      </c>
      <c r="C101" s="42"/>
      <c r="D101" s="42"/>
      <c r="E101" s="42"/>
      <c r="F101" s="42"/>
      <c r="G101" s="37">
        <f>G103+G104+G105+G106</f>
        <v>32786729.240000002</v>
      </c>
      <c r="H101" s="41">
        <f>H103+H104+H105+H106</f>
        <v>0</v>
      </c>
      <c r="I101" s="41"/>
      <c r="J101" s="41">
        <f>J103+J104+J106+J105</f>
        <v>32786729.240000002</v>
      </c>
      <c r="K101" s="41"/>
      <c r="L101" s="37">
        <f>L103+K104+K105+K106</f>
        <v>13527304.82</v>
      </c>
      <c r="M101" s="37">
        <f>M103+M104+M105+M106</f>
        <v>13527304.82</v>
      </c>
      <c r="N101" s="27"/>
    </row>
    <row r="102" spans="1:14" ht="29.25" customHeight="1" x14ac:dyDescent="0.3">
      <c r="A102" s="72"/>
      <c r="B102" s="48" t="s">
        <v>12</v>
      </c>
      <c r="C102" s="48"/>
      <c r="D102" s="48"/>
      <c r="E102" s="48"/>
      <c r="F102" s="48"/>
      <c r="G102" s="24"/>
      <c r="H102" s="49"/>
      <c r="I102" s="49"/>
      <c r="J102" s="49"/>
      <c r="K102" s="49"/>
      <c r="L102" s="24"/>
      <c r="M102" s="24"/>
      <c r="N102" s="27"/>
    </row>
    <row r="103" spans="1:14" ht="29.25" customHeight="1" x14ac:dyDescent="0.3">
      <c r="A103" s="72"/>
      <c r="B103" s="42" t="s">
        <v>13</v>
      </c>
      <c r="C103" s="42"/>
      <c r="D103" s="42"/>
      <c r="E103" s="42"/>
      <c r="F103" s="42"/>
      <c r="G103" s="37">
        <f>G96</f>
        <v>0</v>
      </c>
      <c r="H103" s="41">
        <f>H96</f>
        <v>0</v>
      </c>
      <c r="I103" s="41"/>
      <c r="J103" s="41">
        <f>J96</f>
        <v>0</v>
      </c>
      <c r="K103" s="41"/>
      <c r="L103" s="37">
        <f>L96</f>
        <v>0</v>
      </c>
      <c r="M103" s="37">
        <f>M96</f>
        <v>0</v>
      </c>
      <c r="N103" s="27"/>
    </row>
    <row r="104" spans="1:14" ht="29.25" customHeight="1" x14ac:dyDescent="0.3">
      <c r="A104" s="72"/>
      <c r="B104" s="42" t="s">
        <v>14</v>
      </c>
      <c r="C104" s="42"/>
      <c r="D104" s="42"/>
      <c r="E104" s="42"/>
      <c r="F104" s="42"/>
      <c r="G104" s="37">
        <f>H104+J104</f>
        <v>32294253.120000001</v>
      </c>
      <c r="H104" s="41">
        <v>0</v>
      </c>
      <c r="I104" s="41"/>
      <c r="J104" s="37">
        <f>J50+J91</f>
        <v>32294253.120000001</v>
      </c>
      <c r="K104" s="41">
        <f>L50+L91</f>
        <v>13231844.700000001</v>
      </c>
      <c r="L104" s="41"/>
      <c r="M104" s="37">
        <f>M50+M91</f>
        <v>13231844.700000001</v>
      </c>
      <c r="N104" s="27"/>
    </row>
    <row r="105" spans="1:14" ht="29.25" customHeight="1" x14ac:dyDescent="0.3">
      <c r="A105" s="72"/>
      <c r="B105" s="42" t="s">
        <v>16</v>
      </c>
      <c r="C105" s="42"/>
      <c r="D105" s="42"/>
      <c r="E105" s="42"/>
      <c r="F105" s="42"/>
      <c r="G105" s="37">
        <f>H105+J105</f>
        <v>492476.12</v>
      </c>
      <c r="H105" s="41">
        <v>0</v>
      </c>
      <c r="I105" s="41"/>
      <c r="J105" s="37">
        <f>J51+J92</f>
        <v>492476.12</v>
      </c>
      <c r="K105" s="41">
        <f>L51+L92</f>
        <v>295460.12</v>
      </c>
      <c r="L105" s="59"/>
      <c r="M105" s="37">
        <f>M51+M92</f>
        <v>295460.12</v>
      </c>
      <c r="N105" s="27"/>
    </row>
    <row r="106" spans="1:14" ht="29.25" customHeight="1" x14ac:dyDescent="0.3">
      <c r="A106" s="72"/>
      <c r="B106" s="42" t="s">
        <v>15</v>
      </c>
      <c r="C106" s="42"/>
      <c r="D106" s="42"/>
      <c r="E106" s="42"/>
      <c r="F106" s="42"/>
      <c r="G106" s="37">
        <f t="shared" ref="G106" si="6">G99</f>
        <v>0</v>
      </c>
      <c r="H106" s="41">
        <f>H99</f>
        <v>0</v>
      </c>
      <c r="I106" s="41"/>
      <c r="J106" s="37">
        <f>J99</f>
        <v>0</v>
      </c>
      <c r="K106" s="41">
        <f>L99</f>
        <v>0</v>
      </c>
      <c r="L106" s="59"/>
      <c r="M106" s="37">
        <f t="shared" ref="M106" si="7">M99</f>
        <v>0</v>
      </c>
      <c r="N106" s="27"/>
    </row>
    <row r="107" spans="1:14" x14ac:dyDescent="0.3">
      <c r="A107" s="11"/>
      <c r="B107" s="3"/>
      <c r="C107" s="3"/>
      <c r="D107" s="3"/>
      <c r="E107" s="3"/>
      <c r="F107" s="3"/>
      <c r="G107" s="5"/>
      <c r="H107" s="5"/>
      <c r="I107" s="5"/>
      <c r="J107" s="5"/>
      <c r="K107" s="5" t="s">
        <v>29</v>
      </c>
      <c r="L107" s="5"/>
      <c r="M107" s="5"/>
      <c r="N107" s="3"/>
    </row>
    <row r="108" spans="1:14" x14ac:dyDescent="0.3">
      <c r="A108" s="12"/>
    </row>
    <row r="109" spans="1:14" ht="42.75" customHeight="1" x14ac:dyDescent="0.3">
      <c r="A109" s="39" t="s">
        <v>25</v>
      </c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</row>
    <row r="110" spans="1:14" ht="29.25" customHeight="1" x14ac:dyDescent="0.3">
      <c r="A110" s="39" t="s">
        <v>27</v>
      </c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</row>
    <row r="111" spans="1:14" ht="23.25" thickBot="1" x14ac:dyDescent="0.35">
      <c r="A111" s="39" t="s">
        <v>26</v>
      </c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</row>
    <row r="112" spans="1:14" x14ac:dyDescent="0.3">
      <c r="A112" s="38" t="s">
        <v>17</v>
      </c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</row>
    <row r="113" spans="1:14" x14ac:dyDescent="0.3">
      <c r="A113" s="38" t="s">
        <v>18</v>
      </c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</row>
    <row r="114" spans="1:14" x14ac:dyDescent="0.3">
      <c r="A114" s="38" t="s">
        <v>19</v>
      </c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</row>
    <row r="115" spans="1:14" ht="42.75" customHeight="1" x14ac:dyDescent="0.3">
      <c r="A115" s="39" t="s">
        <v>50</v>
      </c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</row>
    <row r="116" spans="1:14" x14ac:dyDescent="0.3">
      <c r="A116" s="40" t="s">
        <v>20</v>
      </c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</row>
    <row r="117" spans="1:14" x14ac:dyDescent="0.3">
      <c r="A117" s="9"/>
    </row>
    <row r="118" spans="1:14" x14ac:dyDescent="0.3">
      <c r="A118" s="9"/>
    </row>
  </sheetData>
  <mergeCells count="245">
    <mergeCell ref="B83:F83"/>
    <mergeCell ref="N69:N74"/>
    <mergeCell ref="A75:A80"/>
    <mergeCell ref="A81:A86"/>
    <mergeCell ref="B93:F93"/>
    <mergeCell ref="A87:A93"/>
    <mergeCell ref="A94:A99"/>
    <mergeCell ref="A100:A106"/>
    <mergeCell ref="B84:F84"/>
    <mergeCell ref="B85:F85"/>
    <mergeCell ref="B86:F86"/>
    <mergeCell ref="B87:F87"/>
    <mergeCell ref="B88:F88"/>
    <mergeCell ref="B89:F89"/>
    <mergeCell ref="B90:F90"/>
    <mergeCell ref="B91:F91"/>
    <mergeCell ref="B92:F92"/>
    <mergeCell ref="B75:F75"/>
    <mergeCell ref="B76:F76"/>
    <mergeCell ref="B77:F77"/>
    <mergeCell ref="B78:F78"/>
    <mergeCell ref="B79:F79"/>
    <mergeCell ref="B80:F80"/>
    <mergeCell ref="B81:F81"/>
    <mergeCell ref="B82:F82"/>
    <mergeCell ref="B71:F71"/>
    <mergeCell ref="B72:F72"/>
    <mergeCell ref="B73:F73"/>
    <mergeCell ref="B74:F74"/>
    <mergeCell ref="A69:A74"/>
    <mergeCell ref="H72:I72"/>
    <mergeCell ref="J72:K72"/>
    <mergeCell ref="H73:I73"/>
    <mergeCell ref="J73:K73"/>
    <mergeCell ref="B66:F66"/>
    <mergeCell ref="B67:F67"/>
    <mergeCell ref="B68:F68"/>
    <mergeCell ref="A63:A68"/>
    <mergeCell ref="H66:I66"/>
    <mergeCell ref="J66:K66"/>
    <mergeCell ref="H67:I67"/>
    <mergeCell ref="J67:K67"/>
    <mergeCell ref="B70:F70"/>
    <mergeCell ref="B62:F62"/>
    <mergeCell ref="H60:I60"/>
    <mergeCell ref="J60:K60"/>
    <mergeCell ref="H61:I61"/>
    <mergeCell ref="J61:K61"/>
    <mergeCell ref="N57:N62"/>
    <mergeCell ref="A57:A62"/>
    <mergeCell ref="B64:F64"/>
    <mergeCell ref="B65:F65"/>
    <mergeCell ref="A34:A39"/>
    <mergeCell ref="A40:A45"/>
    <mergeCell ref="A46:A52"/>
    <mergeCell ref="B105:F105"/>
    <mergeCell ref="K105:L105"/>
    <mergeCell ref="B106:F106"/>
    <mergeCell ref="K106:L106"/>
    <mergeCell ref="B97:F97"/>
    <mergeCell ref="B98:F98"/>
    <mergeCell ref="B47:F47"/>
    <mergeCell ref="H47:I47"/>
    <mergeCell ref="J47:K47"/>
    <mergeCell ref="B44:F44"/>
    <mergeCell ref="B45:F45"/>
    <mergeCell ref="B50:F50"/>
    <mergeCell ref="H50:I50"/>
    <mergeCell ref="B51:F51"/>
    <mergeCell ref="H51:I51"/>
    <mergeCell ref="B48:F48"/>
    <mergeCell ref="H48:I48"/>
    <mergeCell ref="J48:K48"/>
    <mergeCell ref="B40:F40"/>
    <mergeCell ref="H40:I40"/>
    <mergeCell ref="J41:K41"/>
    <mergeCell ref="A115:N115"/>
    <mergeCell ref="A116:N116"/>
    <mergeCell ref="A109:N109"/>
    <mergeCell ref="A110:N110"/>
    <mergeCell ref="A111:N111"/>
    <mergeCell ref="A112:N112"/>
    <mergeCell ref="A113:N113"/>
    <mergeCell ref="A114:N114"/>
    <mergeCell ref="B100:F100"/>
    <mergeCell ref="H100:I100"/>
    <mergeCell ref="J100:K100"/>
    <mergeCell ref="B103:F103"/>
    <mergeCell ref="J103:K103"/>
    <mergeCell ref="B104:F104"/>
    <mergeCell ref="K104:L104"/>
    <mergeCell ref="H101:I101"/>
    <mergeCell ref="J101:K101"/>
    <mergeCell ref="B102:F102"/>
    <mergeCell ref="H102:I102"/>
    <mergeCell ref="J102:K102"/>
    <mergeCell ref="H105:I105"/>
    <mergeCell ref="H106:I106"/>
    <mergeCell ref="H103:I103"/>
    <mergeCell ref="H104:I104"/>
    <mergeCell ref="H38:I38"/>
    <mergeCell ref="J38:K38"/>
    <mergeCell ref="H42:I42"/>
    <mergeCell ref="J42:K42"/>
    <mergeCell ref="H43:I43"/>
    <mergeCell ref="J43:K43"/>
    <mergeCell ref="H44:I44"/>
    <mergeCell ref="J44:K44"/>
    <mergeCell ref="H45:I45"/>
    <mergeCell ref="J45:K45"/>
    <mergeCell ref="B26:F26"/>
    <mergeCell ref="H26:I26"/>
    <mergeCell ref="J26:K26"/>
    <mergeCell ref="B27:F27"/>
    <mergeCell ref="H27:I27"/>
    <mergeCell ref="J27:K27"/>
    <mergeCell ref="B35:F35"/>
    <mergeCell ref="H35:I35"/>
    <mergeCell ref="J35:K35"/>
    <mergeCell ref="B34:F34"/>
    <mergeCell ref="H34:I34"/>
    <mergeCell ref="J34:K34"/>
    <mergeCell ref="B17:F17"/>
    <mergeCell ref="B18:F18"/>
    <mergeCell ref="H18:I18"/>
    <mergeCell ref="J18:K18"/>
    <mergeCell ref="B24:F24"/>
    <mergeCell ref="H24:I24"/>
    <mergeCell ref="J24:K24"/>
    <mergeCell ref="B25:F25"/>
    <mergeCell ref="H25:I25"/>
    <mergeCell ref="J25:K25"/>
    <mergeCell ref="B21:F21"/>
    <mergeCell ref="H21:I21"/>
    <mergeCell ref="J21:K21"/>
    <mergeCell ref="H22:I22"/>
    <mergeCell ref="J22:K22"/>
    <mergeCell ref="B23:F23"/>
    <mergeCell ref="J19:K19"/>
    <mergeCell ref="B20:F20"/>
    <mergeCell ref="H20:I20"/>
    <mergeCell ref="J20:K20"/>
    <mergeCell ref="B19:F19"/>
    <mergeCell ref="H19:I19"/>
    <mergeCell ref="J1:N1"/>
    <mergeCell ref="J2:N2"/>
    <mergeCell ref="A5:N5"/>
    <mergeCell ref="A9:A10"/>
    <mergeCell ref="B9:B10"/>
    <mergeCell ref="D9:D10"/>
    <mergeCell ref="E9:E10"/>
    <mergeCell ref="F9:F10"/>
    <mergeCell ref="G9:K9"/>
    <mergeCell ref="L9:L10"/>
    <mergeCell ref="C9:C10"/>
    <mergeCell ref="M9:M10"/>
    <mergeCell ref="N9:N10"/>
    <mergeCell ref="H10:I10"/>
    <mergeCell ref="J10:K10"/>
    <mergeCell ref="H11:I11"/>
    <mergeCell ref="J11:K11"/>
    <mergeCell ref="B14:F14"/>
    <mergeCell ref="H14:I14"/>
    <mergeCell ref="J14:K14"/>
    <mergeCell ref="B15:F15"/>
    <mergeCell ref="H15:I15"/>
    <mergeCell ref="J15:K15"/>
    <mergeCell ref="B12:F12"/>
    <mergeCell ref="H12:I12"/>
    <mergeCell ref="J12:K12"/>
    <mergeCell ref="B13:F13"/>
    <mergeCell ref="H13:I13"/>
    <mergeCell ref="J13:K13"/>
    <mergeCell ref="H16:I16"/>
    <mergeCell ref="J16:K16"/>
    <mergeCell ref="J40:K40"/>
    <mergeCell ref="B41:F41"/>
    <mergeCell ref="H41:I41"/>
    <mergeCell ref="J50:K50"/>
    <mergeCell ref="A16:A21"/>
    <mergeCell ref="A22:A27"/>
    <mergeCell ref="A28:A33"/>
    <mergeCell ref="H28:I28"/>
    <mergeCell ref="J28:K28"/>
    <mergeCell ref="B29:F29"/>
    <mergeCell ref="B30:F30"/>
    <mergeCell ref="H30:I30"/>
    <mergeCell ref="J30:K30"/>
    <mergeCell ref="B31:F31"/>
    <mergeCell ref="H31:I31"/>
    <mergeCell ref="J31:K31"/>
    <mergeCell ref="B32:F32"/>
    <mergeCell ref="H32:I32"/>
    <mergeCell ref="J32:K32"/>
    <mergeCell ref="B33:F33"/>
    <mergeCell ref="H33:I33"/>
    <mergeCell ref="J33:K33"/>
    <mergeCell ref="B101:F101"/>
    <mergeCell ref="J52:K52"/>
    <mergeCell ref="H96:I96"/>
    <mergeCell ref="J96:K96"/>
    <mergeCell ref="H97:I97"/>
    <mergeCell ref="J97:K97"/>
    <mergeCell ref="H98:I98"/>
    <mergeCell ref="J98:K98"/>
    <mergeCell ref="B52:F52"/>
    <mergeCell ref="H52:I52"/>
    <mergeCell ref="B95:F95"/>
    <mergeCell ref="H95:I95"/>
    <mergeCell ref="J95:K95"/>
    <mergeCell ref="B96:F96"/>
    <mergeCell ref="B94:F94"/>
    <mergeCell ref="H94:I94"/>
    <mergeCell ref="B53:F53"/>
    <mergeCell ref="B54:F54"/>
    <mergeCell ref="B55:F55"/>
    <mergeCell ref="B56:F56"/>
    <mergeCell ref="B58:F58"/>
    <mergeCell ref="B59:F59"/>
    <mergeCell ref="B60:F60"/>
    <mergeCell ref="B61:F61"/>
    <mergeCell ref="J94:K94"/>
    <mergeCell ref="B99:F99"/>
    <mergeCell ref="J51:K51"/>
    <mergeCell ref="B49:F49"/>
    <mergeCell ref="H49:I49"/>
    <mergeCell ref="J49:K49"/>
    <mergeCell ref="B42:F42"/>
    <mergeCell ref="B43:F43"/>
    <mergeCell ref="N28:N33"/>
    <mergeCell ref="H99:I99"/>
    <mergeCell ref="J99:K99"/>
    <mergeCell ref="B46:F46"/>
    <mergeCell ref="H46:I46"/>
    <mergeCell ref="J46:K46"/>
    <mergeCell ref="B36:F36"/>
    <mergeCell ref="H36:I36"/>
    <mergeCell ref="J36:K36"/>
    <mergeCell ref="B39:F39"/>
    <mergeCell ref="H39:I39"/>
    <mergeCell ref="J39:K39"/>
    <mergeCell ref="B37:F37"/>
    <mergeCell ref="H37:I37"/>
    <mergeCell ref="J37:K37"/>
    <mergeCell ref="B38:F38"/>
  </mergeCells>
  <phoneticPr fontId="9" type="noConversion"/>
  <pageMargins left="0.70866141732283472" right="0.59055118110236227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 2023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kom3</dc:creator>
  <cp:lastModifiedBy>user</cp:lastModifiedBy>
  <cp:lastPrinted>2024-04-23T08:09:04Z</cp:lastPrinted>
  <dcterms:created xsi:type="dcterms:W3CDTF">2015-06-05T18:19:34Z</dcterms:created>
  <dcterms:modified xsi:type="dcterms:W3CDTF">2024-04-23T08:28:49Z</dcterms:modified>
</cp:coreProperties>
</file>