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12" i="1"/>
  <c r="H12"/>
  <c r="H11" s="1"/>
  <c r="I12"/>
  <c r="I11" s="1"/>
  <c r="J12"/>
  <c r="J11" s="1"/>
  <c r="K12"/>
  <c r="L12"/>
  <c r="F13"/>
  <c r="G13"/>
  <c r="H13"/>
  <c r="I13"/>
  <c r="J13"/>
  <c r="K13"/>
  <c r="L13"/>
  <c r="F14"/>
  <c r="G14"/>
  <c r="H14"/>
  <c r="I14"/>
  <c r="J14"/>
  <c r="K14"/>
  <c r="L14"/>
  <c r="E14"/>
  <c r="E13"/>
  <c r="L21"/>
  <c r="K21"/>
  <c r="J21"/>
  <c r="I21"/>
  <c r="H21"/>
  <c r="F21"/>
  <c r="E21"/>
  <c r="G21"/>
  <c r="J17"/>
  <c r="I17"/>
  <c r="G15"/>
  <c r="F17" l="1"/>
  <c r="E17"/>
  <c r="F15"/>
  <c r="E15"/>
  <c r="E12"/>
  <c r="E11" s="1"/>
  <c r="F11"/>
  <c r="H15"/>
  <c r="I15"/>
  <c r="J15"/>
  <c r="K15"/>
  <c r="L15"/>
  <c r="G17"/>
  <c r="G12" s="1"/>
  <c r="G11" s="1"/>
  <c r="H17"/>
  <c r="K17"/>
  <c r="L17"/>
  <c r="K11" l="1"/>
  <c r="L11"/>
</calcChain>
</file>

<file path=xl/sharedStrings.xml><?xml version="1.0" encoding="utf-8"?>
<sst xmlns="http://schemas.openxmlformats.org/spreadsheetml/2006/main" count="47" uniqueCount="33">
  <si>
    <t>План</t>
  </si>
  <si>
    <t>Факт</t>
  </si>
  <si>
    <t>Программа 10</t>
  </si>
  <si>
    <t>Управление земельно-имущественным комплексом</t>
  </si>
  <si>
    <t>Всего</t>
  </si>
  <si>
    <t>Бюджет округа</t>
  </si>
  <si>
    <t>Краевой бюджет</t>
  </si>
  <si>
    <t>Подпрограмма 1</t>
  </si>
  <si>
    <t>Управление и распоряжение муниципальным имуществом</t>
  </si>
  <si>
    <t>Подпрограмма 2</t>
  </si>
  <si>
    <t>Эффективное управление и распоряжение земельными ресурсами</t>
  </si>
  <si>
    <t>Подпрограмма 3</t>
  </si>
  <si>
    <t>Стимулирование жилищного строительства на территории Шарыповского муниципального округа</t>
  </si>
  <si>
    <t>к муниципальной программе</t>
  </si>
  <si>
    <t>Информация об использовании бюджетных ассигнований районного бюджета и иных средств на реализацию мероприятий муниципальной программы (с расшифровкой по главным распорядителям средств бюджета округа, основным мероприятиям, а также по годам реализации муниципальной программы) «Управление земельно-имущественным комплексом»</t>
  </si>
  <si>
    <t>Приложение №12</t>
  </si>
  <si>
    <t>Источник финансирования</t>
  </si>
  <si>
    <t>Январь - Июнь</t>
  </si>
  <si>
    <t>значение на конец года</t>
  </si>
  <si>
    <t>Статус</t>
  </si>
  <si>
    <t>Плановый период</t>
  </si>
  <si>
    <t>2023 год</t>
  </si>
  <si>
    <t>2024 год</t>
  </si>
  <si>
    <t>Примечание</t>
  </si>
  <si>
    <t>(рублей)</t>
  </si>
  <si>
    <t>2025 год</t>
  </si>
  <si>
    <t>2026 год</t>
  </si>
  <si>
    <t>Федеральный бюджет</t>
  </si>
  <si>
    <t>п/п №1</t>
  </si>
  <si>
    <t xml:space="preserve">Наименование муниципальной программы, подпрограммы </t>
  </si>
  <si>
    <t>Начальник отдела имущества и земельных отношений</t>
  </si>
  <si>
    <t>Храбрых Н.Н.</t>
  </si>
  <si>
    <t>Исп. Ничкова И.С.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</si>
</sst>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4" fontId="1" fillId="0" borderId="1" xfId="0" applyNumberFormat="1" applyFont="1" applyBorder="1" applyAlignment="1">
      <alignment horizontal="center" wrapText="1"/>
    </xf>
    <xf numFmtId="0" fontId="2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horizontal="right" wrapText="1"/>
    </xf>
    <xf numFmtId="0" fontId="5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5" fillId="2" borderId="1" xfId="0" applyFont="1" applyFill="1" applyBorder="1" applyAlignment="1">
      <alignment wrapText="1"/>
    </xf>
    <xf numFmtId="4" fontId="5" fillId="2" borderId="1" xfId="0" applyNumberFormat="1" applyFont="1" applyFill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4" fontId="1" fillId="2" borderId="1" xfId="0" applyNumberFormat="1" applyFont="1" applyFill="1" applyBorder="1" applyAlignment="1">
      <alignment horizontal="center" wrapText="1"/>
    </xf>
    <xf numFmtId="0" fontId="2" fillId="0" borderId="1" xfId="0" applyFont="1" applyBorder="1"/>
    <xf numFmtId="0" fontId="2" fillId="2" borderId="1" xfId="0" applyFont="1" applyFill="1" applyBorder="1"/>
    <xf numFmtId="0" fontId="2" fillId="2" borderId="0" xfId="0" applyFont="1" applyFill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justify"/>
    </xf>
    <xf numFmtId="0" fontId="2" fillId="2" borderId="0" xfId="0" applyFont="1" applyFill="1" applyBorder="1" applyAlignment="1">
      <alignment horizontal="center" wrapText="1"/>
    </xf>
    <xf numFmtId="0" fontId="6" fillId="2" borderId="0" xfId="0" applyFont="1" applyFill="1" applyBorder="1" applyAlignment="1">
      <alignment wrapText="1"/>
    </xf>
    <xf numFmtId="49" fontId="2" fillId="2" borderId="0" xfId="0" applyNumberFormat="1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9"/>
  <sheetViews>
    <sheetView tabSelected="1" topLeftCell="A10" workbookViewId="0">
      <selection activeCell="E31" sqref="E31"/>
    </sheetView>
  </sheetViews>
  <sheetFormatPr defaultRowHeight="15"/>
  <cols>
    <col min="1" max="1" width="5.140625" style="4" customWidth="1"/>
    <col min="2" max="2" width="23.85546875" style="4" customWidth="1"/>
    <col min="3" max="3" width="26.42578125" style="4" customWidth="1"/>
    <col min="4" max="4" width="15.42578125" style="4" customWidth="1"/>
    <col min="5" max="5" width="12.140625" style="4" customWidth="1"/>
    <col min="6" max="6" width="13" style="4" customWidth="1"/>
    <col min="7" max="7" width="12.5703125" style="4" customWidth="1"/>
    <col min="8" max="8" width="10.42578125" style="4" customWidth="1"/>
    <col min="9" max="9" width="12.5703125" style="4" customWidth="1"/>
    <col min="10" max="10" width="12" style="4" customWidth="1"/>
    <col min="11" max="11" width="17.140625" style="4" customWidth="1"/>
    <col min="12" max="12" width="16.28515625" style="4" customWidth="1"/>
    <col min="13" max="13" width="16.85546875" style="4" customWidth="1"/>
    <col min="14" max="16384" width="9.140625" style="4"/>
  </cols>
  <sheetData>
    <row r="1" spans="1:16">
      <c r="L1" s="4" t="s">
        <v>15</v>
      </c>
    </row>
    <row r="2" spans="1:16">
      <c r="L2" s="4" t="s">
        <v>13</v>
      </c>
    </row>
    <row r="3" spans="1:16" ht="21.75" customHeight="1">
      <c r="B3" s="5"/>
    </row>
    <row r="4" spans="1:16" ht="18.75" customHeight="1">
      <c r="B4" s="25" t="s">
        <v>14</v>
      </c>
      <c r="C4" s="25"/>
      <c r="D4" s="25"/>
      <c r="E4" s="25"/>
      <c r="F4" s="25"/>
      <c r="G4" s="25"/>
      <c r="H4" s="25"/>
      <c r="I4" s="25"/>
      <c r="J4" s="25"/>
      <c r="K4" s="25"/>
      <c r="L4" s="7"/>
      <c r="M4" s="7"/>
      <c r="N4" s="7"/>
      <c r="O4" s="7"/>
      <c r="P4" s="7"/>
    </row>
    <row r="5" spans="1:16" ht="31.5" customHeight="1">
      <c r="B5" s="25"/>
      <c r="C5" s="25"/>
      <c r="D5" s="25"/>
      <c r="E5" s="25"/>
      <c r="F5" s="25"/>
      <c r="G5" s="25"/>
      <c r="H5" s="25"/>
      <c r="I5" s="25"/>
      <c r="J5" s="25"/>
      <c r="K5" s="25"/>
      <c r="L5" s="6"/>
      <c r="M5" s="6"/>
      <c r="N5" s="6"/>
      <c r="O5" s="6"/>
      <c r="P5" s="6"/>
    </row>
    <row r="6" spans="1:16" ht="31.5" customHeight="1">
      <c r="B6" s="12"/>
      <c r="C6" s="12"/>
      <c r="D6" s="12"/>
      <c r="E6" s="12"/>
      <c r="F6" s="12"/>
      <c r="G6" s="12"/>
      <c r="H6" s="12"/>
      <c r="I6" s="12"/>
      <c r="J6" s="12"/>
      <c r="K6" s="12"/>
      <c r="L6" s="6"/>
      <c r="M6" s="9" t="s">
        <v>24</v>
      </c>
      <c r="N6" s="6"/>
      <c r="O6" s="6"/>
      <c r="P6" s="6"/>
    </row>
    <row r="7" spans="1:16" ht="23.25" customHeight="1">
      <c r="A7" s="23" t="s">
        <v>28</v>
      </c>
      <c r="B7" s="26" t="s">
        <v>19</v>
      </c>
      <c r="C7" s="26" t="s">
        <v>29</v>
      </c>
      <c r="D7" s="26" t="s">
        <v>16</v>
      </c>
      <c r="E7" s="23" t="s">
        <v>21</v>
      </c>
      <c r="F7" s="23"/>
      <c r="G7" s="23" t="s">
        <v>22</v>
      </c>
      <c r="H7" s="23"/>
      <c r="I7" s="23"/>
      <c r="J7" s="23"/>
      <c r="K7" s="31" t="s">
        <v>20</v>
      </c>
      <c r="L7" s="31"/>
      <c r="M7" s="24" t="s">
        <v>23</v>
      </c>
      <c r="N7" s="8"/>
      <c r="O7" s="6"/>
      <c r="P7" s="6"/>
    </row>
    <row r="8" spans="1:16" ht="28.5" customHeight="1">
      <c r="A8" s="23"/>
      <c r="B8" s="27"/>
      <c r="C8" s="27"/>
      <c r="D8" s="27"/>
      <c r="E8" s="23"/>
      <c r="F8" s="23"/>
      <c r="G8" s="29" t="s">
        <v>17</v>
      </c>
      <c r="H8" s="30"/>
      <c r="I8" s="29" t="s">
        <v>18</v>
      </c>
      <c r="J8" s="30"/>
      <c r="K8" s="13" t="s">
        <v>25</v>
      </c>
      <c r="L8" s="13" t="s">
        <v>26</v>
      </c>
      <c r="M8" s="24"/>
      <c r="N8" s="8"/>
      <c r="O8" s="6"/>
      <c r="P8" s="6"/>
    </row>
    <row r="9" spans="1:16" ht="31.5" customHeight="1">
      <c r="A9" s="23"/>
      <c r="B9" s="28"/>
      <c r="C9" s="28"/>
      <c r="D9" s="28"/>
      <c r="E9" s="13" t="s">
        <v>0</v>
      </c>
      <c r="F9" s="13" t="s">
        <v>1</v>
      </c>
      <c r="G9" s="13" t="s">
        <v>0</v>
      </c>
      <c r="H9" s="13" t="s">
        <v>1</v>
      </c>
      <c r="I9" s="13" t="s">
        <v>0</v>
      </c>
      <c r="J9" s="13" t="s">
        <v>1</v>
      </c>
      <c r="K9" s="13" t="s">
        <v>0</v>
      </c>
      <c r="L9" s="13" t="s">
        <v>0</v>
      </c>
      <c r="M9" s="24"/>
      <c r="N9" s="8"/>
      <c r="O9" s="6"/>
      <c r="P9" s="6"/>
    </row>
    <row r="10" spans="1:16" s="22" customFormat="1">
      <c r="A10" s="14">
        <v>1</v>
      </c>
      <c r="B10" s="2">
        <v>2</v>
      </c>
      <c r="C10" s="14">
        <v>3</v>
      </c>
      <c r="D10" s="2">
        <v>4</v>
      </c>
      <c r="E10" s="14">
        <v>5</v>
      </c>
      <c r="F10" s="2">
        <v>6</v>
      </c>
      <c r="G10" s="14">
        <v>7</v>
      </c>
      <c r="H10" s="2">
        <v>8</v>
      </c>
      <c r="I10" s="14">
        <v>9</v>
      </c>
      <c r="J10" s="2">
        <v>10</v>
      </c>
      <c r="K10" s="14">
        <v>11</v>
      </c>
      <c r="L10" s="2">
        <v>12</v>
      </c>
      <c r="M10" s="14">
        <v>13</v>
      </c>
    </row>
    <row r="11" spans="1:16" ht="30.75" customHeight="1">
      <c r="A11" s="19"/>
      <c r="B11" s="10" t="s">
        <v>2</v>
      </c>
      <c r="C11" s="10" t="s">
        <v>3</v>
      </c>
      <c r="D11" s="10" t="s">
        <v>4</v>
      </c>
      <c r="E11" s="11">
        <f t="shared" ref="E11:F11" si="0">E12+E13</f>
        <v>1483730.49</v>
      </c>
      <c r="F11" s="11">
        <f t="shared" si="0"/>
        <v>1478846.11</v>
      </c>
      <c r="G11" s="11">
        <f>G12</f>
        <v>175713.36</v>
      </c>
      <c r="H11" s="11">
        <f>H12</f>
        <v>175196.93</v>
      </c>
      <c r="I11" s="11">
        <f>I12+I13+I14</f>
        <v>4669721.54</v>
      </c>
      <c r="J11" s="11">
        <f>J12+J13+J14</f>
        <v>4415506.3099999996</v>
      </c>
      <c r="K11" s="11">
        <f t="shared" ref="K11:L11" si="1">K12+K13</f>
        <v>923100</v>
      </c>
      <c r="L11" s="11">
        <f t="shared" si="1"/>
        <v>923100</v>
      </c>
      <c r="M11" s="19"/>
    </row>
    <row r="12" spans="1:16">
      <c r="A12" s="19"/>
      <c r="B12" s="10"/>
      <c r="C12" s="1"/>
      <c r="D12" s="1" t="s">
        <v>5</v>
      </c>
      <c r="E12" s="3">
        <f>E22+E18+E16</f>
        <v>1483730.49</v>
      </c>
      <c r="F12" s="3">
        <f t="shared" ref="F12:L12" si="2">F22+F18+F16</f>
        <v>1478846.11</v>
      </c>
      <c r="G12" s="3">
        <f>G15+G17+G21</f>
        <v>175713.36</v>
      </c>
      <c r="H12" s="3">
        <f t="shared" si="2"/>
        <v>175196.93</v>
      </c>
      <c r="I12" s="3">
        <f t="shared" si="2"/>
        <v>4536921.54</v>
      </c>
      <c r="J12" s="3">
        <f t="shared" si="2"/>
        <v>4282839.1099999994</v>
      </c>
      <c r="K12" s="3">
        <f t="shared" si="2"/>
        <v>923100</v>
      </c>
      <c r="L12" s="3">
        <f t="shared" si="2"/>
        <v>923100</v>
      </c>
      <c r="M12" s="19"/>
    </row>
    <row r="13" spans="1:16">
      <c r="A13" s="19"/>
      <c r="B13" s="10"/>
      <c r="C13" s="1"/>
      <c r="D13" s="1" t="s">
        <v>6</v>
      </c>
      <c r="E13" s="3">
        <f>E19</f>
        <v>0</v>
      </c>
      <c r="F13" s="3">
        <f t="shared" ref="F13:L13" si="3">F19</f>
        <v>0</v>
      </c>
      <c r="G13" s="3">
        <f t="shared" si="3"/>
        <v>0</v>
      </c>
      <c r="H13" s="3">
        <f t="shared" si="3"/>
        <v>0</v>
      </c>
      <c r="I13" s="3">
        <f t="shared" si="3"/>
        <v>38512</v>
      </c>
      <c r="J13" s="3">
        <f t="shared" si="3"/>
        <v>38472.160000000003</v>
      </c>
      <c r="K13" s="3">
        <f t="shared" si="3"/>
        <v>0</v>
      </c>
      <c r="L13" s="3">
        <f t="shared" si="3"/>
        <v>0</v>
      </c>
      <c r="M13" s="19"/>
    </row>
    <row r="14" spans="1:16" ht="26.25">
      <c r="A14" s="19"/>
      <c r="B14" s="10"/>
      <c r="C14" s="1"/>
      <c r="D14" s="1" t="s">
        <v>27</v>
      </c>
      <c r="E14" s="3">
        <f>E20</f>
        <v>0</v>
      </c>
      <c r="F14" s="3">
        <f t="shared" ref="F14:L14" si="4">F20</f>
        <v>0</v>
      </c>
      <c r="G14" s="3">
        <f t="shared" si="4"/>
        <v>0</v>
      </c>
      <c r="H14" s="3">
        <f t="shared" si="4"/>
        <v>0</v>
      </c>
      <c r="I14" s="3">
        <f t="shared" si="4"/>
        <v>94288</v>
      </c>
      <c r="J14" s="3">
        <f t="shared" si="4"/>
        <v>94195.04</v>
      </c>
      <c r="K14" s="3">
        <f t="shared" si="4"/>
        <v>0</v>
      </c>
      <c r="L14" s="3">
        <f t="shared" si="4"/>
        <v>0</v>
      </c>
      <c r="M14" s="19"/>
    </row>
    <row r="15" spans="1:16" s="21" customFormat="1" ht="38.25" customHeight="1">
      <c r="A15" s="20"/>
      <c r="B15" s="15" t="s">
        <v>7</v>
      </c>
      <c r="C15" s="15" t="s">
        <v>8</v>
      </c>
      <c r="D15" s="15" t="s">
        <v>4</v>
      </c>
      <c r="E15" s="16">
        <f t="shared" ref="E15:L15" si="5">E16</f>
        <v>1237744.25</v>
      </c>
      <c r="F15" s="16">
        <f t="shared" si="5"/>
        <v>1232859.8700000001</v>
      </c>
      <c r="G15" s="16">
        <f>G16</f>
        <v>113213.36</v>
      </c>
      <c r="H15" s="16">
        <f t="shared" si="5"/>
        <v>112696.93</v>
      </c>
      <c r="I15" s="16">
        <f t="shared" si="5"/>
        <v>3751880.38</v>
      </c>
      <c r="J15" s="16">
        <f t="shared" si="5"/>
        <v>3522065.55</v>
      </c>
      <c r="K15" s="16">
        <f t="shared" si="5"/>
        <v>705600</v>
      </c>
      <c r="L15" s="16">
        <f t="shared" si="5"/>
        <v>705600</v>
      </c>
      <c r="M15" s="20"/>
    </row>
    <row r="16" spans="1:16" s="21" customFormat="1" ht="14.25" customHeight="1">
      <c r="A16" s="20"/>
      <c r="B16" s="15"/>
      <c r="C16" s="17"/>
      <c r="D16" s="17" t="s">
        <v>5</v>
      </c>
      <c r="E16" s="18">
        <v>1237744.25</v>
      </c>
      <c r="F16" s="18">
        <v>1232859.8700000001</v>
      </c>
      <c r="G16" s="18">
        <v>113213.36</v>
      </c>
      <c r="H16" s="18">
        <v>112696.93</v>
      </c>
      <c r="I16" s="18">
        <v>3751880.38</v>
      </c>
      <c r="J16" s="18">
        <v>3522065.55</v>
      </c>
      <c r="K16" s="18">
        <v>705600</v>
      </c>
      <c r="L16" s="18">
        <v>705600</v>
      </c>
      <c r="M16" s="20"/>
    </row>
    <row r="17" spans="1:13" s="21" customFormat="1" ht="45" customHeight="1">
      <c r="A17" s="20"/>
      <c r="B17" s="15" t="s">
        <v>9</v>
      </c>
      <c r="C17" s="15" t="s">
        <v>10</v>
      </c>
      <c r="D17" s="15" t="s">
        <v>4</v>
      </c>
      <c r="E17" s="16">
        <f t="shared" ref="E17:L17" si="6">E18</f>
        <v>245986.24</v>
      </c>
      <c r="F17" s="16">
        <f t="shared" si="6"/>
        <v>245986.24</v>
      </c>
      <c r="G17" s="16">
        <f t="shared" si="6"/>
        <v>62500</v>
      </c>
      <c r="H17" s="16">
        <f t="shared" si="6"/>
        <v>62500</v>
      </c>
      <c r="I17" s="16">
        <f>I18+I19+I20</f>
        <v>494062.9</v>
      </c>
      <c r="J17" s="16">
        <f>J18+J19+J20</f>
        <v>469662.49999999994</v>
      </c>
      <c r="K17" s="16">
        <f t="shared" si="6"/>
        <v>217500</v>
      </c>
      <c r="L17" s="16">
        <f t="shared" si="6"/>
        <v>217500</v>
      </c>
      <c r="M17" s="20"/>
    </row>
    <row r="18" spans="1:13">
      <c r="A18" s="19"/>
      <c r="B18" s="10"/>
      <c r="C18" s="1"/>
      <c r="D18" s="1" t="s">
        <v>5</v>
      </c>
      <c r="E18" s="3">
        <v>245986.24</v>
      </c>
      <c r="F18" s="3">
        <v>245986.24</v>
      </c>
      <c r="G18" s="3">
        <v>62500</v>
      </c>
      <c r="H18" s="3">
        <v>62500</v>
      </c>
      <c r="I18" s="3">
        <v>361262.9</v>
      </c>
      <c r="J18" s="3">
        <v>336995.3</v>
      </c>
      <c r="K18" s="3">
        <v>217500</v>
      </c>
      <c r="L18" s="3">
        <v>217500</v>
      </c>
      <c r="M18" s="19"/>
    </row>
    <row r="19" spans="1:13">
      <c r="A19" s="19"/>
      <c r="B19" s="1"/>
      <c r="C19" s="1"/>
      <c r="D19" s="1" t="s">
        <v>6</v>
      </c>
      <c r="E19" s="3">
        <v>0</v>
      </c>
      <c r="F19" s="3">
        <v>0</v>
      </c>
      <c r="G19" s="3">
        <v>0</v>
      </c>
      <c r="H19" s="3">
        <v>0</v>
      </c>
      <c r="I19" s="3">
        <v>38512</v>
      </c>
      <c r="J19" s="3">
        <v>38472.160000000003</v>
      </c>
      <c r="K19" s="3">
        <v>0</v>
      </c>
      <c r="L19" s="3">
        <v>0</v>
      </c>
      <c r="M19" s="19"/>
    </row>
    <row r="20" spans="1:13" ht="26.25">
      <c r="A20" s="19"/>
      <c r="B20" s="1"/>
      <c r="C20" s="1"/>
      <c r="D20" s="1" t="s">
        <v>27</v>
      </c>
      <c r="E20" s="3">
        <v>0</v>
      </c>
      <c r="F20" s="3">
        <v>0</v>
      </c>
      <c r="G20" s="3">
        <v>0</v>
      </c>
      <c r="H20" s="3">
        <v>0</v>
      </c>
      <c r="I20" s="3">
        <v>94288</v>
      </c>
      <c r="J20" s="3">
        <v>94195.04</v>
      </c>
      <c r="K20" s="3">
        <v>0</v>
      </c>
      <c r="L20" s="3">
        <v>0</v>
      </c>
      <c r="M20" s="19"/>
    </row>
    <row r="21" spans="1:13" ht="62.25" customHeight="1">
      <c r="A21" s="19"/>
      <c r="B21" s="10" t="s">
        <v>11</v>
      </c>
      <c r="C21" s="10" t="s">
        <v>12</v>
      </c>
      <c r="D21" s="10" t="s">
        <v>4</v>
      </c>
      <c r="E21" s="11">
        <f t="shared" ref="E21:L21" si="7">E22</f>
        <v>0</v>
      </c>
      <c r="F21" s="11">
        <f t="shared" si="7"/>
        <v>0</v>
      </c>
      <c r="G21" s="11">
        <f t="shared" si="7"/>
        <v>0</v>
      </c>
      <c r="H21" s="11">
        <f t="shared" si="7"/>
        <v>0</v>
      </c>
      <c r="I21" s="11">
        <f t="shared" si="7"/>
        <v>423778.26</v>
      </c>
      <c r="J21" s="11">
        <f t="shared" si="7"/>
        <v>423778.26</v>
      </c>
      <c r="K21" s="11">
        <f t="shared" si="7"/>
        <v>0</v>
      </c>
      <c r="L21" s="11">
        <f t="shared" si="7"/>
        <v>0</v>
      </c>
      <c r="M21" s="19"/>
    </row>
    <row r="22" spans="1:13">
      <c r="A22" s="19"/>
      <c r="B22" s="1"/>
      <c r="C22" s="1"/>
      <c r="D22" s="1" t="s">
        <v>5</v>
      </c>
      <c r="E22" s="3">
        <v>0</v>
      </c>
      <c r="F22" s="3">
        <v>0</v>
      </c>
      <c r="G22" s="3">
        <v>0</v>
      </c>
      <c r="H22" s="3">
        <v>0</v>
      </c>
      <c r="I22" s="3">
        <v>423778.26</v>
      </c>
      <c r="J22" s="3">
        <v>423778.26</v>
      </c>
      <c r="K22" s="3">
        <v>0</v>
      </c>
      <c r="L22" s="3">
        <v>0</v>
      </c>
      <c r="M22" s="19"/>
    </row>
    <row r="24" spans="1:13">
      <c r="B24" s="33" t="s">
        <v>30</v>
      </c>
      <c r="C24" s="33"/>
      <c r="D24" s="33"/>
      <c r="E24" s="34"/>
      <c r="F24" s="34"/>
      <c r="G24" s="35" t="s">
        <v>31</v>
      </c>
      <c r="H24" s="35"/>
    </row>
    <row r="29" spans="1:13">
      <c r="B29" s="32" t="s">
        <v>32</v>
      </c>
    </row>
  </sheetData>
  <mergeCells count="13">
    <mergeCell ref="B24:D24"/>
    <mergeCell ref="G24:H24"/>
    <mergeCell ref="A7:A9"/>
    <mergeCell ref="M7:M9"/>
    <mergeCell ref="B4:K5"/>
    <mergeCell ref="B7:B9"/>
    <mergeCell ref="C7:C9"/>
    <mergeCell ref="D7:D9"/>
    <mergeCell ref="E7:F8"/>
    <mergeCell ref="G7:J7"/>
    <mergeCell ref="G8:H8"/>
    <mergeCell ref="I8:J8"/>
    <mergeCell ref="K7:L7"/>
  </mergeCells>
  <pageMargins left="0.70866141732283472" right="0.70866141732283472" top="0.74803149606299213" bottom="0.74803149606299213" header="0.31496062992125984" footer="0.31496062992125984"/>
  <pageSetup paperSize="9" scale="5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2025-03-24T08:32:20Z</dcterms:modified>
</cp:coreProperties>
</file>