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I14" i="1"/>
  <c r="K19"/>
  <c r="L19"/>
  <c r="O15"/>
  <c r="P15"/>
  <c r="P14" s="1"/>
  <c r="P17"/>
  <c r="O17"/>
  <c r="O14" s="1"/>
  <c r="N17"/>
  <c r="M17"/>
  <c r="L17"/>
  <c r="K17"/>
  <c r="M19"/>
  <c r="O19"/>
  <c r="P19"/>
  <c r="P21"/>
  <c r="O21"/>
  <c r="N21"/>
  <c r="M21"/>
  <c r="O23"/>
  <c r="P23"/>
  <c r="J23"/>
  <c r="I23"/>
  <c r="J21"/>
  <c r="I21"/>
  <c r="J19"/>
  <c r="I19"/>
  <c r="J17"/>
  <c r="I17"/>
  <c r="J15"/>
  <c r="J14" s="1"/>
  <c r="I15"/>
  <c r="M23"/>
  <c r="L23"/>
  <c r="K23"/>
  <c r="N15"/>
  <c r="N14" s="1"/>
  <c r="M15"/>
  <c r="M14" s="1"/>
  <c r="L15"/>
  <c r="L14" s="1"/>
  <c r="K15"/>
  <c r="K14" s="1"/>
  <c r="L21"/>
  <c r="K21"/>
  <c r="N23"/>
  <c r="N19"/>
  <c r="I13" l="1"/>
  <c r="I12" s="1"/>
  <c r="I11" s="1"/>
  <c r="O13"/>
  <c r="O12" s="1"/>
  <c r="O11" s="1"/>
  <c r="P13"/>
  <c r="P12" s="1"/>
  <c r="P11" s="1"/>
  <c r="L13"/>
  <c r="L12" s="1"/>
  <c r="L11" s="1"/>
  <c r="M13"/>
  <c r="M12" s="1"/>
  <c r="M11" s="1"/>
  <c r="J13"/>
  <c r="J12" s="1"/>
  <c r="J11" s="1"/>
  <c r="K13"/>
  <c r="K12" s="1"/>
  <c r="K11" s="1"/>
  <c r="N13"/>
  <c r="N12" l="1"/>
  <c r="N11" s="1"/>
</calcChain>
</file>

<file path=xl/sharedStrings.xml><?xml version="1.0" encoding="utf-8"?>
<sst xmlns="http://schemas.openxmlformats.org/spreadsheetml/2006/main" count="64" uniqueCount="45">
  <si>
    <t>ГРБС</t>
  </si>
  <si>
    <t>РзПр</t>
  </si>
  <si>
    <t>ЦСР</t>
  </si>
  <si>
    <t>ВР</t>
  </si>
  <si>
    <t>Январь - Июнь</t>
  </si>
  <si>
    <t>значение на конец года</t>
  </si>
  <si>
    <t>План</t>
  </si>
  <si>
    <t>Факт</t>
  </si>
  <si>
    <t>Программа 4</t>
  </si>
  <si>
    <t>Развитие малого и среднего предпринимательства</t>
  </si>
  <si>
    <t>администрация Шарыповского муниципального округа</t>
  </si>
  <si>
    <t>Подпрограмма 1</t>
  </si>
  <si>
    <t>Развитие субъектов малого и среднего предпринимательства</t>
  </si>
  <si>
    <t>04100S6610</t>
  </si>
  <si>
    <t>04100S6072</t>
  </si>
  <si>
    <t>Приложение № 11</t>
  </si>
  <si>
    <t>(рублей)</t>
  </si>
  <si>
    <t>0410084030</t>
  </si>
  <si>
    <t>0410084040</t>
  </si>
  <si>
    <t>04100S7860</t>
  </si>
  <si>
    <t>0412</t>
  </si>
  <si>
    <t>Осн.мероприятие 1.1</t>
  </si>
  <si>
    <t>Осн. Мероприятие 1.2</t>
  </si>
  <si>
    <t>Осн. Мероприятие 1.3</t>
  </si>
  <si>
    <t xml:space="preserve">Грантовая поддержка субъектов малого и среднего предпринимательства на начало ведения предпринимательской деятельности </t>
  </si>
  <si>
    <t xml:space="preserve"> Субсидии субъектам малого и среднего предпринимательства и физическим лицам, применяющим специальный налоговый режим "Налог на профессиональный доход" на возмещение затрат при осуществлении предпринимательской деятельности</t>
  </si>
  <si>
    <t>04100S6680</t>
  </si>
  <si>
    <t xml:space="preserve"> Ежегодное проведение конкурса «Лучший предприниматель года» и конференции представителей малого и среднего предпринимательства Шарыповского округа</t>
  </si>
  <si>
    <t xml:space="preserve"> Субсидии субъектам малого и среднего предпринимательства на реализацию инвестиционных проектов  в приоритетных отраслях</t>
  </si>
  <si>
    <t>Осн. Мероприятие 2.1</t>
  </si>
  <si>
    <t>Осн. Мероприятие 2.2</t>
  </si>
  <si>
    <t>Осн. Мероприятие</t>
  </si>
  <si>
    <t>Популяризация социального предпринимательства</t>
  </si>
  <si>
    <t>Статус (муниципальная программа, подпрограмма, мероприятие)</t>
  </si>
  <si>
    <t>Наименование муниципальной программы, подпрограммы, мероприятия</t>
  </si>
  <si>
    <t>Код бюджетной классификации</t>
  </si>
  <si>
    <t>Расходы по годам</t>
  </si>
  <si>
    <t>плановый период</t>
  </si>
  <si>
    <t>Примечание</t>
  </si>
  <si>
    <t>№ п/п</t>
  </si>
  <si>
    <t xml:space="preserve">Информация об использовании бюджетных ассигнований бюджета округа и иных средств на реализацию отдельных мероприятий муниципальной программы Шарыповского муниципального округа "Развитие малого и среднего предпринимательства" и подпрограмм с указанием плановых 
и фактических значений (с расшифровкой по главным распорядителям средств бюджета округа, подпрограммам, отдельным мероприятиям муниципальной программы Шарыповского муниципального округа, а также по годам реализации муниципальной программы Шарыповского муниципального округа)
</t>
  </si>
  <si>
    <t xml:space="preserve">к муниципальной программе "Развитие малого и среднего предпринимательства" </t>
  </si>
  <si>
    <t>Начальник отдела развития территории, инвестиций и предпринимательства</t>
  </si>
  <si>
    <t>Любашова Л.П.</t>
  </si>
  <si>
    <t>исполнитель:  Вахова О.Ю.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</si>
</sst>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.5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1" fillId="2" borderId="2" xfId="0" applyFont="1" applyFill="1" applyBorder="1" applyAlignment="1">
      <alignment vertical="center" wrapText="1"/>
    </xf>
    <xf numFmtId="0" fontId="2" fillId="0" borderId="0" xfId="0" applyFont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 wrapText="1"/>
    </xf>
    <xf numFmtId="49" fontId="1" fillId="2" borderId="3" xfId="0" applyNumberFormat="1" applyFont="1" applyFill="1" applyBorder="1" applyAlignment="1">
      <alignment horizontal="center" vertical="center" wrapText="1"/>
    </xf>
    <xf numFmtId="4" fontId="1" fillId="2" borderId="3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4" fontId="1" fillId="2" borderId="2" xfId="0" applyNumberFormat="1" applyFont="1" applyFill="1" applyBorder="1" applyAlignment="1">
      <alignment vertical="center" wrapText="1"/>
    </xf>
    <xf numFmtId="49" fontId="1" fillId="2" borderId="2" xfId="0" applyNumberFormat="1" applyFont="1" applyFill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34"/>
  <sheetViews>
    <sheetView tabSelected="1" topLeftCell="A24" workbookViewId="0">
      <selection activeCell="L49" sqref="L49"/>
    </sheetView>
  </sheetViews>
  <sheetFormatPr defaultRowHeight="15"/>
  <cols>
    <col min="1" max="1" width="5.140625" style="6" customWidth="1"/>
    <col min="2" max="2" width="15.28515625" style="6" customWidth="1"/>
    <col min="3" max="3" width="30.85546875" style="6" customWidth="1"/>
    <col min="4" max="4" width="16.5703125" style="6" customWidth="1"/>
    <col min="5" max="6" width="9.140625" style="6"/>
    <col min="7" max="7" width="12.85546875" style="6" customWidth="1"/>
    <col min="8" max="8" width="9.140625" style="6"/>
    <col min="9" max="9" width="10.140625" style="6" customWidth="1"/>
    <col min="10" max="10" width="10.85546875" style="6" customWidth="1"/>
    <col min="11" max="11" width="11.140625" style="6" customWidth="1"/>
    <col min="12" max="12" width="9.140625" style="6"/>
    <col min="13" max="14" width="11.140625" style="6" customWidth="1"/>
    <col min="15" max="15" width="11.28515625" style="6" customWidth="1"/>
    <col min="16" max="16" width="12.7109375" style="6" customWidth="1"/>
    <col min="17" max="17" width="14.5703125" style="6" customWidth="1"/>
    <col min="18" max="16384" width="9.140625" style="6"/>
  </cols>
  <sheetData>
    <row r="1" spans="1:18">
      <c r="M1" s="16" t="s">
        <v>15</v>
      </c>
      <c r="N1" s="16"/>
      <c r="O1" s="16"/>
    </row>
    <row r="2" spans="1:18" ht="28.5" customHeight="1">
      <c r="M2" s="15" t="s">
        <v>41</v>
      </c>
      <c r="N2" s="15"/>
      <c r="O2" s="15"/>
      <c r="P2" s="15"/>
      <c r="Q2" s="15"/>
    </row>
    <row r="4" spans="1:18" s="12" customFormat="1" ht="97.5" customHeight="1">
      <c r="B4" s="17" t="s">
        <v>40</v>
      </c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</row>
    <row r="5" spans="1:18" ht="23.25" customHeight="1">
      <c r="Q5" s="6" t="s">
        <v>16</v>
      </c>
    </row>
    <row r="6" spans="1:18" ht="18" customHeight="1">
      <c r="A6" s="21" t="s">
        <v>39</v>
      </c>
      <c r="B6" s="18" t="s">
        <v>33</v>
      </c>
      <c r="C6" s="18" t="s">
        <v>34</v>
      </c>
      <c r="D6" s="18" t="s">
        <v>0</v>
      </c>
      <c r="E6" s="22" t="s">
        <v>35</v>
      </c>
      <c r="F6" s="22"/>
      <c r="G6" s="22"/>
      <c r="H6" s="22"/>
      <c r="I6" s="18" t="s">
        <v>36</v>
      </c>
      <c r="J6" s="18"/>
      <c r="K6" s="18"/>
      <c r="L6" s="18"/>
      <c r="M6" s="18"/>
      <c r="N6" s="18"/>
      <c r="O6" s="18"/>
      <c r="P6" s="18"/>
      <c r="Q6" s="22" t="s">
        <v>38</v>
      </c>
      <c r="R6" s="4"/>
    </row>
    <row r="7" spans="1:18" ht="32.25" customHeight="1">
      <c r="A7" s="21"/>
      <c r="B7" s="18"/>
      <c r="C7" s="18"/>
      <c r="D7" s="18"/>
      <c r="E7" s="22"/>
      <c r="F7" s="22"/>
      <c r="G7" s="22"/>
      <c r="H7" s="22"/>
      <c r="I7" s="23">
        <v>2023</v>
      </c>
      <c r="J7" s="23"/>
      <c r="K7" s="18">
        <v>2024</v>
      </c>
      <c r="L7" s="18"/>
      <c r="M7" s="18"/>
      <c r="N7" s="18"/>
      <c r="O7" s="24" t="s">
        <v>37</v>
      </c>
      <c r="P7" s="24"/>
      <c r="Q7" s="22"/>
      <c r="R7" s="4"/>
    </row>
    <row r="8" spans="1:18" ht="25.5" customHeight="1">
      <c r="A8" s="21"/>
      <c r="B8" s="18"/>
      <c r="C8" s="18"/>
      <c r="D8" s="18"/>
      <c r="E8" s="22"/>
      <c r="F8" s="22"/>
      <c r="G8" s="22"/>
      <c r="H8" s="22"/>
      <c r="I8" s="23"/>
      <c r="J8" s="23"/>
      <c r="K8" s="18" t="s">
        <v>4</v>
      </c>
      <c r="L8" s="18"/>
      <c r="M8" s="18" t="s">
        <v>5</v>
      </c>
      <c r="N8" s="18"/>
      <c r="O8" s="7">
        <v>2025</v>
      </c>
      <c r="P8" s="7">
        <v>2026</v>
      </c>
      <c r="Q8" s="22"/>
      <c r="R8" s="4"/>
    </row>
    <row r="9" spans="1:18" ht="24.75" customHeight="1">
      <c r="A9" s="21"/>
      <c r="B9" s="18"/>
      <c r="C9" s="18"/>
      <c r="D9" s="18"/>
      <c r="E9" s="1" t="s">
        <v>0</v>
      </c>
      <c r="F9" s="1" t="s">
        <v>1</v>
      </c>
      <c r="G9" s="1" t="s">
        <v>2</v>
      </c>
      <c r="H9" s="1" t="s">
        <v>3</v>
      </c>
      <c r="I9" s="1" t="s">
        <v>6</v>
      </c>
      <c r="J9" s="1" t="s">
        <v>7</v>
      </c>
      <c r="K9" s="1" t="s">
        <v>6</v>
      </c>
      <c r="L9" s="1" t="s">
        <v>7</v>
      </c>
      <c r="M9" s="1" t="s">
        <v>6</v>
      </c>
      <c r="N9" s="1" t="s">
        <v>7</v>
      </c>
      <c r="O9" s="1" t="s">
        <v>6</v>
      </c>
      <c r="P9" s="1" t="s">
        <v>6</v>
      </c>
      <c r="Q9" s="22"/>
      <c r="R9" s="4"/>
    </row>
    <row r="10" spans="1:18" ht="17.25" customHeight="1">
      <c r="A10" s="8">
        <v>1</v>
      </c>
      <c r="B10" s="1">
        <v>2</v>
      </c>
      <c r="C10" s="1">
        <v>3</v>
      </c>
      <c r="D10" s="8">
        <v>4</v>
      </c>
      <c r="E10" s="1">
        <v>5</v>
      </c>
      <c r="F10" s="1">
        <v>6</v>
      </c>
      <c r="G10" s="8">
        <v>7</v>
      </c>
      <c r="H10" s="1">
        <v>8</v>
      </c>
      <c r="I10" s="1">
        <v>9</v>
      </c>
      <c r="J10" s="8">
        <v>10</v>
      </c>
      <c r="K10" s="1">
        <v>11</v>
      </c>
      <c r="L10" s="1">
        <v>12</v>
      </c>
      <c r="M10" s="8">
        <v>13</v>
      </c>
      <c r="N10" s="1">
        <v>14</v>
      </c>
      <c r="O10" s="1">
        <v>15</v>
      </c>
      <c r="P10" s="8">
        <v>16</v>
      </c>
      <c r="Q10" s="1">
        <v>17</v>
      </c>
      <c r="R10" s="4"/>
    </row>
    <row r="11" spans="1:18" ht="25.5">
      <c r="A11" s="8"/>
      <c r="B11" s="1" t="s">
        <v>8</v>
      </c>
      <c r="C11" s="1" t="s">
        <v>9</v>
      </c>
      <c r="D11" s="1"/>
      <c r="E11" s="1"/>
      <c r="F11" s="2"/>
      <c r="G11" s="2"/>
      <c r="H11" s="2"/>
      <c r="I11" s="3">
        <f>I12</f>
        <v>1554631.58</v>
      </c>
      <c r="J11" s="3">
        <f t="shared" ref="J11" si="0">J12</f>
        <v>984631.58</v>
      </c>
      <c r="K11" s="3">
        <f>K12</f>
        <v>1385950</v>
      </c>
      <c r="L11" s="3">
        <f t="shared" ref="L11:P11" si="1">L12</f>
        <v>564450</v>
      </c>
      <c r="M11" s="3">
        <f t="shared" si="1"/>
        <v>1426476.32</v>
      </c>
      <c r="N11" s="3">
        <f>N12</f>
        <v>1364450</v>
      </c>
      <c r="O11" s="3">
        <f t="shared" si="1"/>
        <v>1381500</v>
      </c>
      <c r="P11" s="3">
        <f t="shared" si="1"/>
        <v>1381500</v>
      </c>
      <c r="Q11" s="8"/>
    </row>
    <row r="12" spans="1:18" ht="51">
      <c r="A12" s="8"/>
      <c r="B12" s="1"/>
      <c r="C12" s="1"/>
      <c r="D12" s="1" t="s">
        <v>10</v>
      </c>
      <c r="E12" s="1">
        <v>408</v>
      </c>
      <c r="F12" s="2"/>
      <c r="G12" s="2"/>
      <c r="H12" s="2"/>
      <c r="I12" s="3">
        <f t="shared" ref="I12:J12" si="2">I13</f>
        <v>1554631.58</v>
      </c>
      <c r="J12" s="3">
        <f t="shared" si="2"/>
        <v>984631.58</v>
      </c>
      <c r="K12" s="3">
        <f t="shared" ref="K12:P12" si="3">K13</f>
        <v>1385950</v>
      </c>
      <c r="L12" s="3">
        <f t="shared" si="3"/>
        <v>564450</v>
      </c>
      <c r="M12" s="3">
        <f t="shared" si="3"/>
        <v>1426476.32</v>
      </c>
      <c r="N12" s="3">
        <f>N13</f>
        <v>1364450</v>
      </c>
      <c r="O12" s="3">
        <f t="shared" si="3"/>
        <v>1381500</v>
      </c>
      <c r="P12" s="3">
        <f t="shared" si="3"/>
        <v>1381500</v>
      </c>
      <c r="Q12" s="8"/>
    </row>
    <row r="13" spans="1:18" ht="25.5">
      <c r="A13" s="8"/>
      <c r="B13" s="1" t="s">
        <v>11</v>
      </c>
      <c r="C13" s="1" t="s">
        <v>12</v>
      </c>
      <c r="D13" s="1"/>
      <c r="E13" s="1"/>
      <c r="F13" s="2"/>
      <c r="G13" s="2"/>
      <c r="H13" s="2"/>
      <c r="I13" s="3">
        <f t="shared" ref="I13:J13" si="4">I14</f>
        <v>1554631.58</v>
      </c>
      <c r="J13" s="3">
        <f t="shared" si="4"/>
        <v>984631.58</v>
      </c>
      <c r="K13" s="3">
        <f>K14</f>
        <v>1385950</v>
      </c>
      <c r="L13" s="3">
        <f t="shared" ref="L13:P13" si="5">L14</f>
        <v>564450</v>
      </c>
      <c r="M13" s="3">
        <f t="shared" si="5"/>
        <v>1426476.32</v>
      </c>
      <c r="N13" s="3">
        <f t="shared" si="5"/>
        <v>1364450</v>
      </c>
      <c r="O13" s="3">
        <f t="shared" si="5"/>
        <v>1381500</v>
      </c>
      <c r="P13" s="3">
        <f t="shared" si="5"/>
        <v>1381500</v>
      </c>
      <c r="Q13" s="8"/>
    </row>
    <row r="14" spans="1:18" ht="51">
      <c r="A14" s="8"/>
      <c r="B14" s="1"/>
      <c r="C14" s="1"/>
      <c r="D14" s="1" t="s">
        <v>10</v>
      </c>
      <c r="E14" s="1">
        <v>408</v>
      </c>
      <c r="F14" s="2"/>
      <c r="G14" s="2"/>
      <c r="H14" s="2"/>
      <c r="I14" s="3">
        <f>I15+I17+I19+I21+I23</f>
        <v>1554631.58</v>
      </c>
      <c r="J14" s="3">
        <f t="shared" ref="J14:P14" si="6">J15+J17+J19+J21+J23</f>
        <v>984631.58</v>
      </c>
      <c r="K14" s="3">
        <f t="shared" si="6"/>
        <v>1385950</v>
      </c>
      <c r="L14" s="3">
        <f t="shared" si="6"/>
        <v>564450</v>
      </c>
      <c r="M14" s="3">
        <f t="shared" si="6"/>
        <v>1426476.32</v>
      </c>
      <c r="N14" s="3">
        <f t="shared" si="6"/>
        <v>1364450</v>
      </c>
      <c r="O14" s="3">
        <f t="shared" si="6"/>
        <v>1381500</v>
      </c>
      <c r="P14" s="3">
        <f t="shared" si="6"/>
        <v>1381500</v>
      </c>
      <c r="Q14" s="8"/>
    </row>
    <row r="15" spans="1:18" ht="51">
      <c r="A15" s="8"/>
      <c r="B15" s="5" t="s">
        <v>21</v>
      </c>
      <c r="C15" s="5" t="s">
        <v>28</v>
      </c>
      <c r="D15" s="1"/>
      <c r="E15" s="1"/>
      <c r="F15" s="2"/>
      <c r="G15" s="2"/>
      <c r="H15" s="2"/>
      <c r="I15" s="13">
        <f t="shared" ref="I15:J15" si="7">I16</f>
        <v>0</v>
      </c>
      <c r="J15" s="13">
        <f t="shared" si="7"/>
        <v>0</v>
      </c>
      <c r="K15" s="13">
        <f t="shared" ref="K15:N15" si="8">K16</f>
        <v>0</v>
      </c>
      <c r="L15" s="13">
        <f t="shared" si="8"/>
        <v>0</v>
      </c>
      <c r="M15" s="13">
        <f t="shared" si="8"/>
        <v>0</v>
      </c>
      <c r="N15" s="13">
        <f t="shared" si="8"/>
        <v>0</v>
      </c>
      <c r="O15" s="13">
        <f>O16</f>
        <v>230000</v>
      </c>
      <c r="P15" s="13">
        <f>P16</f>
        <v>230000</v>
      </c>
      <c r="Q15" s="8"/>
    </row>
    <row r="16" spans="1:18" ht="51">
      <c r="A16" s="8"/>
      <c r="B16" s="1"/>
      <c r="C16" s="1"/>
      <c r="D16" s="1" t="s">
        <v>10</v>
      </c>
      <c r="E16" s="1">
        <v>408</v>
      </c>
      <c r="F16" s="2" t="s">
        <v>20</v>
      </c>
      <c r="G16" s="2" t="s">
        <v>13</v>
      </c>
      <c r="H16" s="2">
        <v>811</v>
      </c>
      <c r="I16" s="3">
        <v>0</v>
      </c>
      <c r="J16" s="3">
        <v>0</v>
      </c>
      <c r="K16" s="3">
        <v>0</v>
      </c>
      <c r="L16" s="3">
        <v>0</v>
      </c>
      <c r="M16" s="3">
        <v>0</v>
      </c>
      <c r="N16" s="3">
        <v>0</v>
      </c>
      <c r="O16" s="3">
        <v>230000</v>
      </c>
      <c r="P16" s="3">
        <v>230000</v>
      </c>
      <c r="Q16" s="8"/>
    </row>
    <row r="17" spans="1:17" ht="102">
      <c r="A17" s="8"/>
      <c r="B17" s="5" t="s">
        <v>22</v>
      </c>
      <c r="C17" s="5" t="s">
        <v>25</v>
      </c>
      <c r="D17" s="5"/>
      <c r="E17" s="5"/>
      <c r="F17" s="14"/>
      <c r="G17" s="14"/>
      <c r="H17" s="14"/>
      <c r="I17" s="13">
        <f t="shared" ref="I17:J17" si="9">I18</f>
        <v>934631.58</v>
      </c>
      <c r="J17" s="13">
        <f t="shared" si="9"/>
        <v>934631.58</v>
      </c>
      <c r="K17" s="13">
        <f t="shared" ref="K17:P17" si="10">K18</f>
        <v>1036500</v>
      </c>
      <c r="L17" s="13">
        <f t="shared" si="10"/>
        <v>500000</v>
      </c>
      <c r="M17" s="13">
        <f t="shared" si="10"/>
        <v>1062026.32</v>
      </c>
      <c r="N17" s="13">
        <f t="shared" si="10"/>
        <v>1000000</v>
      </c>
      <c r="O17" s="13">
        <f t="shared" si="10"/>
        <v>1062026.32</v>
      </c>
      <c r="P17" s="13">
        <f t="shared" si="10"/>
        <v>1062026.32</v>
      </c>
      <c r="Q17" s="8"/>
    </row>
    <row r="18" spans="1:17" ht="51">
      <c r="A18" s="8"/>
      <c r="B18" s="5"/>
      <c r="C18" s="5"/>
      <c r="D18" s="5" t="s">
        <v>10</v>
      </c>
      <c r="E18" s="5">
        <v>408</v>
      </c>
      <c r="F18" s="14" t="s">
        <v>20</v>
      </c>
      <c r="G18" s="14" t="s">
        <v>14</v>
      </c>
      <c r="H18" s="14">
        <v>811</v>
      </c>
      <c r="I18" s="13">
        <v>934631.58</v>
      </c>
      <c r="J18" s="13">
        <v>934631.58</v>
      </c>
      <c r="K18" s="13">
        <v>1036500</v>
      </c>
      <c r="L18" s="13">
        <v>500000</v>
      </c>
      <c r="M18" s="13">
        <v>1062026.32</v>
      </c>
      <c r="N18" s="13">
        <v>1000000</v>
      </c>
      <c r="O18" s="13">
        <v>1062026.32</v>
      </c>
      <c r="P18" s="13">
        <v>1062026.32</v>
      </c>
      <c r="Q18" s="8"/>
    </row>
    <row r="19" spans="1:17" ht="63.75">
      <c r="A19" s="8"/>
      <c r="B19" s="5" t="s">
        <v>23</v>
      </c>
      <c r="C19" s="5" t="s">
        <v>24</v>
      </c>
      <c r="D19" s="5"/>
      <c r="E19" s="5"/>
      <c r="F19" s="14"/>
      <c r="G19" s="14"/>
      <c r="H19" s="14"/>
      <c r="I19" s="13">
        <f>I20</f>
        <v>570000</v>
      </c>
      <c r="J19" s="13">
        <f t="shared" ref="J19" si="11">J20</f>
        <v>0</v>
      </c>
      <c r="K19" s="13">
        <f t="shared" ref="K19:N19" si="12">K20</f>
        <v>285000</v>
      </c>
      <c r="L19" s="13">
        <f t="shared" si="12"/>
        <v>0</v>
      </c>
      <c r="M19" s="13">
        <f>M20</f>
        <v>300000</v>
      </c>
      <c r="N19" s="13">
        <f t="shared" si="12"/>
        <v>300000</v>
      </c>
      <c r="O19" s="13">
        <f>O20</f>
        <v>15000</v>
      </c>
      <c r="P19" s="13">
        <f>P20</f>
        <v>15000</v>
      </c>
      <c r="Q19" s="8"/>
    </row>
    <row r="20" spans="1:17" ht="28.5" customHeight="1">
      <c r="A20" s="8"/>
      <c r="B20" s="1"/>
      <c r="C20" s="1"/>
      <c r="D20" s="1" t="s">
        <v>10</v>
      </c>
      <c r="E20" s="1">
        <v>408</v>
      </c>
      <c r="F20" s="2" t="s">
        <v>20</v>
      </c>
      <c r="G20" s="2" t="s">
        <v>26</v>
      </c>
      <c r="H20" s="2">
        <v>813</v>
      </c>
      <c r="I20" s="3">
        <v>570000</v>
      </c>
      <c r="J20" s="3">
        <v>0</v>
      </c>
      <c r="K20" s="3">
        <v>285000</v>
      </c>
      <c r="L20" s="3">
        <v>0</v>
      </c>
      <c r="M20" s="3">
        <v>300000</v>
      </c>
      <c r="N20" s="3">
        <v>300000</v>
      </c>
      <c r="O20" s="3">
        <v>15000</v>
      </c>
      <c r="P20" s="3">
        <v>15000</v>
      </c>
      <c r="Q20" s="8"/>
    </row>
    <row r="21" spans="1:17" ht="76.5">
      <c r="A21" s="8"/>
      <c r="B21" s="5" t="s">
        <v>29</v>
      </c>
      <c r="C21" s="5" t="s">
        <v>27</v>
      </c>
      <c r="D21" s="5"/>
      <c r="E21" s="5"/>
      <c r="F21" s="14"/>
      <c r="G21" s="14"/>
      <c r="H21" s="14"/>
      <c r="I21" s="13">
        <f t="shared" ref="I21:J21" si="13">I22</f>
        <v>50000</v>
      </c>
      <c r="J21" s="13">
        <f t="shared" si="13"/>
        <v>50000</v>
      </c>
      <c r="K21" s="13">
        <f t="shared" ref="K21:L21" si="14">K22</f>
        <v>64450</v>
      </c>
      <c r="L21" s="13">
        <f t="shared" si="14"/>
        <v>64450</v>
      </c>
      <c r="M21" s="13">
        <f>M22</f>
        <v>64450</v>
      </c>
      <c r="N21" s="13">
        <f>N22</f>
        <v>64450</v>
      </c>
      <c r="O21" s="13">
        <f>O22</f>
        <v>64473.68</v>
      </c>
      <c r="P21" s="13">
        <f>P22</f>
        <v>64473.68</v>
      </c>
      <c r="Q21" s="8"/>
    </row>
    <row r="22" spans="1:17" ht="51">
      <c r="A22" s="8"/>
      <c r="B22" s="1"/>
      <c r="C22" s="1"/>
      <c r="D22" s="1" t="s">
        <v>10</v>
      </c>
      <c r="E22" s="1">
        <v>408</v>
      </c>
      <c r="F22" s="2" t="s">
        <v>20</v>
      </c>
      <c r="G22" s="2" t="s">
        <v>17</v>
      </c>
      <c r="H22" s="2">
        <v>244</v>
      </c>
      <c r="I22" s="3">
        <v>50000</v>
      </c>
      <c r="J22" s="3">
        <v>50000</v>
      </c>
      <c r="K22" s="3">
        <v>64450</v>
      </c>
      <c r="L22" s="3">
        <v>64450</v>
      </c>
      <c r="M22" s="3">
        <v>64450</v>
      </c>
      <c r="N22" s="3">
        <v>64450</v>
      </c>
      <c r="O22" s="3">
        <v>64473.68</v>
      </c>
      <c r="P22" s="3">
        <v>64473.68</v>
      </c>
      <c r="Q22" s="8"/>
    </row>
    <row r="23" spans="1:17" ht="34.5" customHeight="1">
      <c r="A23" s="8"/>
      <c r="B23" s="5" t="s">
        <v>30</v>
      </c>
      <c r="C23" s="5" t="s">
        <v>32</v>
      </c>
      <c r="D23" s="5"/>
      <c r="E23" s="5"/>
      <c r="F23" s="14"/>
      <c r="G23" s="14"/>
      <c r="H23" s="14"/>
      <c r="I23" s="13">
        <f>I24</f>
        <v>0</v>
      </c>
      <c r="J23" s="13">
        <f t="shared" ref="J23" si="15">J24</f>
        <v>0</v>
      </c>
      <c r="K23" s="13">
        <f t="shared" ref="K23:N23" si="16">K24</f>
        <v>0</v>
      </c>
      <c r="L23" s="13">
        <f t="shared" si="16"/>
        <v>0</v>
      </c>
      <c r="M23" s="13">
        <f>M24</f>
        <v>0</v>
      </c>
      <c r="N23" s="13">
        <f t="shared" si="16"/>
        <v>0</v>
      </c>
      <c r="O23" s="13">
        <f>O24</f>
        <v>10000</v>
      </c>
      <c r="P23" s="13">
        <f>P24</f>
        <v>10000</v>
      </c>
      <c r="Q23" s="8"/>
    </row>
    <row r="24" spans="1:17" ht="51">
      <c r="A24" s="8"/>
      <c r="B24" s="1"/>
      <c r="C24" s="1"/>
      <c r="D24" s="1" t="s">
        <v>10</v>
      </c>
      <c r="E24" s="1">
        <v>408</v>
      </c>
      <c r="F24" s="2" t="s">
        <v>20</v>
      </c>
      <c r="G24" s="2" t="s">
        <v>18</v>
      </c>
      <c r="H24" s="2">
        <v>244</v>
      </c>
      <c r="I24" s="3">
        <v>0</v>
      </c>
      <c r="J24" s="3">
        <v>0</v>
      </c>
      <c r="K24" s="3">
        <v>0</v>
      </c>
      <c r="L24" s="3">
        <v>0</v>
      </c>
      <c r="M24" s="3">
        <v>0</v>
      </c>
      <c r="N24" s="3">
        <v>0</v>
      </c>
      <c r="O24" s="3">
        <v>10000</v>
      </c>
      <c r="P24" s="3">
        <v>10000</v>
      </c>
      <c r="Q24" s="8"/>
    </row>
    <row r="25" spans="1:17" ht="68.25" hidden="1" customHeight="1">
      <c r="B25" s="9"/>
      <c r="C25" s="9"/>
      <c r="D25" s="9"/>
      <c r="E25" s="9"/>
      <c r="F25" s="10"/>
      <c r="G25" s="10"/>
      <c r="H25" s="10"/>
      <c r="I25" s="11"/>
      <c r="J25" s="11"/>
      <c r="K25" s="11"/>
      <c r="L25" s="11"/>
      <c r="M25" s="11"/>
      <c r="N25" s="11"/>
      <c r="O25" s="11"/>
      <c r="P25" s="11"/>
    </row>
    <row r="26" spans="1:17" ht="90" hidden="1" customHeight="1">
      <c r="B26" s="1" t="s">
        <v>31</v>
      </c>
      <c r="C26" s="1"/>
      <c r="D26" s="1"/>
      <c r="E26" s="1"/>
      <c r="F26" s="2"/>
      <c r="G26" s="2"/>
      <c r="H26" s="2"/>
      <c r="I26" s="3">
        <v>0</v>
      </c>
      <c r="J26" s="3">
        <v>0</v>
      </c>
      <c r="K26" s="3">
        <v>0</v>
      </c>
      <c r="L26" s="3">
        <v>0</v>
      </c>
      <c r="M26" s="3">
        <v>0</v>
      </c>
      <c r="N26" s="3">
        <v>0</v>
      </c>
      <c r="O26" s="3">
        <v>0</v>
      </c>
      <c r="P26" s="3">
        <v>0</v>
      </c>
    </row>
    <row r="27" spans="1:17" ht="56.25" hidden="1" customHeight="1">
      <c r="B27" s="18"/>
      <c r="C27" s="18"/>
      <c r="D27" s="18" t="s">
        <v>10</v>
      </c>
      <c r="E27" s="18">
        <v>408</v>
      </c>
      <c r="F27" s="20" t="s">
        <v>20</v>
      </c>
      <c r="G27" s="20" t="s">
        <v>19</v>
      </c>
      <c r="H27" s="20">
        <v>813</v>
      </c>
      <c r="I27" s="19">
        <v>0</v>
      </c>
      <c r="J27" s="19">
        <v>0</v>
      </c>
      <c r="K27" s="19">
        <v>0</v>
      </c>
      <c r="L27" s="19">
        <v>0</v>
      </c>
      <c r="M27" s="19">
        <v>0</v>
      </c>
      <c r="N27" s="19">
        <v>0</v>
      </c>
      <c r="O27" s="19">
        <v>0</v>
      </c>
      <c r="P27" s="19">
        <v>0</v>
      </c>
    </row>
    <row r="28" spans="1:17" hidden="1">
      <c r="B28" s="18"/>
      <c r="C28" s="18"/>
      <c r="D28" s="18"/>
      <c r="E28" s="18"/>
      <c r="F28" s="20"/>
      <c r="G28" s="20"/>
      <c r="H28" s="20"/>
      <c r="I28" s="19"/>
      <c r="J28" s="19"/>
      <c r="K28" s="19"/>
      <c r="L28" s="19"/>
      <c r="M28" s="19"/>
      <c r="N28" s="19"/>
      <c r="O28" s="19"/>
      <c r="P28" s="19"/>
    </row>
    <row r="30" spans="1:17">
      <c r="B30" s="15" t="s">
        <v>42</v>
      </c>
      <c r="C30" s="15"/>
    </row>
    <row r="31" spans="1:17">
      <c r="B31" s="15"/>
      <c r="C31" s="15"/>
      <c r="F31" s="6" t="s">
        <v>43</v>
      </c>
    </row>
    <row r="34" spans="2:3">
      <c r="B34" s="16" t="s">
        <v>44</v>
      </c>
      <c r="C34" s="16"/>
    </row>
  </sheetData>
  <mergeCells count="32">
    <mergeCell ref="M1:O1"/>
    <mergeCell ref="M2:Q2"/>
    <mergeCell ref="A6:A9"/>
    <mergeCell ref="E6:H8"/>
    <mergeCell ref="I7:J8"/>
    <mergeCell ref="K7:N7"/>
    <mergeCell ref="O7:P7"/>
    <mergeCell ref="I6:P6"/>
    <mergeCell ref="Q6:Q9"/>
    <mergeCell ref="J27:J28"/>
    <mergeCell ref="K27:K28"/>
    <mergeCell ref="B27:B28"/>
    <mergeCell ref="C27:C28"/>
    <mergeCell ref="D27:D28"/>
    <mergeCell ref="E27:E28"/>
    <mergeCell ref="F27:F28"/>
    <mergeCell ref="B30:C31"/>
    <mergeCell ref="B34:C34"/>
    <mergeCell ref="B4:Q4"/>
    <mergeCell ref="K8:L8"/>
    <mergeCell ref="M8:N8"/>
    <mergeCell ref="B6:B9"/>
    <mergeCell ref="C6:C9"/>
    <mergeCell ref="D6:D9"/>
    <mergeCell ref="L27:L28"/>
    <mergeCell ref="M27:M28"/>
    <mergeCell ref="N27:N28"/>
    <mergeCell ref="O27:O28"/>
    <mergeCell ref="P27:P28"/>
    <mergeCell ref="G27:G28"/>
    <mergeCell ref="H27:H28"/>
    <mergeCell ref="I27:I28"/>
  </mergeCells>
  <pageMargins left="0.70866141732283472" right="0.70866141732283472" top="0.74803149606299213" bottom="0.74803149606299213" header="0.31496062992125984" footer="0.31496062992125984"/>
  <pageSetup paperSize="9" scale="6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2025-03-24T06:50:31Z</dcterms:modified>
</cp:coreProperties>
</file>