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63" i="1" l="1"/>
  <c r="J15" i="1" l="1"/>
  <c r="F63" i="1"/>
  <c r="J39" i="1"/>
  <c r="H39" i="1"/>
  <c r="H47" i="1" l="1"/>
  <c r="G47" i="1"/>
  <c r="H40" i="1"/>
  <c r="G40" i="1"/>
  <c r="H35" i="1"/>
  <c r="G35" i="1"/>
  <c r="H22" i="1"/>
  <c r="G22" i="1"/>
  <c r="H16" i="1"/>
  <c r="G16" i="1"/>
  <c r="H12" i="1"/>
  <c r="G12" i="1"/>
  <c r="M12" i="1" l="1"/>
  <c r="M13" i="1" s="1"/>
  <c r="L12" i="1"/>
  <c r="L13" i="1" s="1"/>
  <c r="H15" i="1"/>
</calcChain>
</file>

<file path=xl/sharedStrings.xml><?xml version="1.0" encoding="utf-8"?>
<sst xmlns="http://schemas.openxmlformats.org/spreadsheetml/2006/main" count="114" uniqueCount="67">
  <si>
    <t>№ п/п</t>
  </si>
  <si>
    <t>Наименование муниципальной услуги (работы)</t>
  </si>
  <si>
    <t>Содержание муниципальной услуги (работы)</t>
  </si>
  <si>
    <t>Наименование и значение показателя объема муниципальной услуги (работы)</t>
  </si>
  <si>
    <t>план</t>
  </si>
  <si>
    <t>факт</t>
  </si>
  <si>
    <t>Реализация основных общеобразовательных программ среднего общего образования</t>
  </si>
  <si>
    <t>обучающиеся за исключением обучающихся с ограниченными возможностями здоровья (ОВЗ) и детей-инвалидов</t>
  </si>
  <si>
    <t>обучающиеся, за исключением детей-инвалидов</t>
  </si>
  <si>
    <t>Число обучающихся</t>
  </si>
  <si>
    <t>Расходы районного бюджета на оказание (выполнение) муниципальной услуги (работы), руб.</t>
  </si>
  <si>
    <t>Реализация основных общеобразовательных программ основного общего образования</t>
  </si>
  <si>
    <t>адаптированная программа; дети инвалиды</t>
  </si>
  <si>
    <t>адаптированная программа; обучающиеся с ограниченными возможностями (ОВЗ)</t>
  </si>
  <si>
    <t>Реализация основных общеобразовательных программ начального общего образования</t>
  </si>
  <si>
    <t>адаптированная программа; дети инвалиды; проходящие обучение по состоянию здоровья на дому</t>
  </si>
  <si>
    <t>Реализация дополнительных общеразвивающих программ</t>
  </si>
  <si>
    <t>Количество человеко-часов</t>
  </si>
  <si>
    <t>Реализация основных общеобразовательных программ дошкольного образования</t>
  </si>
  <si>
    <t>обучающиеся за исключением обучающихся с ограниченными возможностями здоровья (ОВЗ) и детей-инвалидов; от 3 лет до 8 лет</t>
  </si>
  <si>
    <t>адаптированная образовательная программа; дети-инвалиды; от 3 лет до 8 лет</t>
  </si>
  <si>
    <t>адаптированная образовательная программа; обучающиеся с ограниченными возможностями здоровья (ОВЗ); от 3 лет до 8 лет</t>
  </si>
  <si>
    <t>Присмотр и уход</t>
  </si>
  <si>
    <t>обучающиеся, за исключением детей-инвалидов и инвалидов; от 3 лет до 8 лет</t>
  </si>
  <si>
    <t>дети-инвалиды; от 3 лет до 8 лет</t>
  </si>
  <si>
    <t>Предоставление питания</t>
  </si>
  <si>
    <t>Организация отдыха детей и молодежи</t>
  </si>
  <si>
    <t>в каникулярное время с дневным пребыванием</t>
  </si>
  <si>
    <t>в каникулярное время с круглосуточным пребыванием</t>
  </si>
  <si>
    <t xml:space="preserve">Спортивная подготовка по олимпийским видам спорта </t>
  </si>
  <si>
    <t>Спортивная подготовка по Олимпийским видам спорта, лыжные гонки</t>
  </si>
  <si>
    <t>Число лиц, прошедших спортивную подготовку на этапах спортивной подготовки (человек)</t>
  </si>
  <si>
    <t>Спортивная подготовка по Олимпийским видам спорта, волейбол</t>
  </si>
  <si>
    <t>Количество человеко-часов (человеко-час)</t>
  </si>
  <si>
    <t>Реализация дополнительных предпрофессиональных программ в области физической культуры и спорта</t>
  </si>
  <si>
    <t>Обучающиеся за исключением обучающихся с ограниченными возможностями здоровья (ОВЗ) и детей-инвалидов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</si>
  <si>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</si>
  <si>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Количество мероприятий (штука)</t>
  </si>
  <si>
    <t>Обеспечение участия спортивных сборных команд в официальных спортивных мероприятиях</t>
  </si>
  <si>
    <t>Уровень проведения соревнований - региональные</t>
  </si>
  <si>
    <t>Информация о планируемых значениях и фактически достигнутых значений сводных показателей муниципальных заданий</t>
  </si>
  <si>
    <t>Приложение № 14</t>
  </si>
  <si>
    <t>к Порядку принятия решений о разработке</t>
  </si>
  <si>
    <t xml:space="preserve">муниципальных программ Шарыповского </t>
  </si>
  <si>
    <t>района, их формирования и реализации</t>
  </si>
  <si>
    <t>адаптированная образовательная программа; дети-инвалиды</t>
  </si>
  <si>
    <t>обучающиеся за исключением обучающихся с ограниченными возможностями здоровья (ОВЗ) и детей-инвалидов; от 1 года до 3 лет</t>
  </si>
  <si>
    <t>обучающиеся, за исключением детей-инвалидов и инвалидов; от 1 года до 3 лет</t>
  </si>
  <si>
    <t xml:space="preserve"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 </t>
  </si>
  <si>
    <t>Количество рейсов</t>
  </si>
  <si>
    <t>Число детей</t>
  </si>
  <si>
    <t>Расходы шарыповского муниципального округа на оказание (выполнение) муниципальной услуги (работы), руб.</t>
  </si>
  <si>
    <t>Катышева О.М. 8(39153)3-25-29</t>
  </si>
  <si>
    <t>Итого</t>
  </si>
  <si>
    <t>Реализация дополнительных предпрофессиональных программ в области искуств</t>
  </si>
  <si>
    <t>Программа: Фортепиано</t>
  </si>
  <si>
    <t>Программа: Народные инструменты</t>
  </si>
  <si>
    <t>Программа: Музыкальный фольклор</t>
  </si>
  <si>
    <t>Расходы бюджета округа на оказание (выполнение) муниципальной услуги (работы), руб.</t>
  </si>
  <si>
    <t>обучающиеся  с ограниченными возможностями здоровья (ОВЗ) на дому</t>
  </si>
  <si>
    <t>адаптированная программа; обучающиеся с ОВЗ на дому</t>
  </si>
  <si>
    <t>0702</t>
  </si>
  <si>
    <t>общая</t>
  </si>
  <si>
    <t>Свод по муниципальным заданиям за 2024 год</t>
  </si>
  <si>
    <t>дети за исключением детей с ограниченными возможностями здоровья (ОВЗ) и детей-инвалидов (ВСЕГО)</t>
  </si>
  <si>
    <t xml:space="preserve">И.о. руководителя </t>
  </si>
  <si>
    <t>И.А. Шабанова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</si>
</sst>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3" fontId="0" fillId="2" borderId="0" xfId="0" applyNumberFormat="1" applyFill="1" applyBorder="1"/>
    <xf numFmtId="0" fontId="0" fillId="2" borderId="0" xfId="0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/>
    <xf numFmtId="4" fontId="0" fillId="2" borderId="0" xfId="0" applyNumberFormat="1" applyFill="1" applyBorder="1"/>
    <xf numFmtId="49" fontId="0" fillId="2" borderId="0" xfId="0" applyNumberFormat="1" applyFill="1" applyBorder="1" applyAlignment="1">
      <alignment horizontal="right"/>
    </xf>
    <xf numFmtId="164" fontId="0" fillId="2" borderId="0" xfId="0" applyNumberFormat="1" applyFill="1" applyBorder="1"/>
    <xf numFmtId="0" fontId="0" fillId="2" borderId="0" xfId="0" applyFill="1" applyBorder="1" applyAlignment="1">
      <alignment horizontal="right"/>
    </xf>
    <xf numFmtId="1" fontId="0" fillId="2" borderId="0" xfId="0" applyNumberForma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2" fontId="0" fillId="2" borderId="0" xfId="0" applyNumberFormat="1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wrapText="1"/>
    </xf>
    <xf numFmtId="4" fontId="0" fillId="2" borderId="0" xfId="0" applyNumberFormat="1" applyFill="1"/>
    <xf numFmtId="0" fontId="0" fillId="2" borderId="1" xfId="0" applyFill="1" applyBorder="1"/>
    <xf numFmtId="0" fontId="5" fillId="2" borderId="0" xfId="0" applyFont="1" applyFill="1" applyAlignment="1">
      <alignment horizontal="justify" vertical="center"/>
    </xf>
    <xf numFmtId="0" fontId="3" fillId="2" borderId="0" xfId="0" applyFont="1" applyFill="1"/>
    <xf numFmtId="0" fontId="5" fillId="2" borderId="0" xfId="0" applyFont="1" applyFill="1"/>
    <xf numFmtId="3" fontId="0" fillId="2" borderId="0" xfId="0" applyNumberFormat="1" applyFill="1"/>
    <xf numFmtId="0" fontId="4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tabSelected="1" topLeftCell="A25" zoomScale="80" zoomScaleNormal="80" workbookViewId="0">
      <selection activeCell="Q35" sqref="Q35"/>
    </sheetView>
  </sheetViews>
  <sheetFormatPr defaultRowHeight="15" x14ac:dyDescent="0.25"/>
  <cols>
    <col min="1" max="1" width="4.5703125" style="5" customWidth="1"/>
    <col min="2" max="2" width="36.42578125" style="5" customWidth="1"/>
    <col min="3" max="3" width="29.42578125" style="5" customWidth="1"/>
    <col min="4" max="4" width="34.42578125" style="5" bestFit="1" customWidth="1"/>
    <col min="5" max="5" width="14.85546875" style="5" customWidth="1"/>
    <col min="6" max="6" width="14.42578125" style="5" customWidth="1"/>
    <col min="7" max="7" width="12.5703125" style="5" hidden="1" customWidth="1"/>
    <col min="8" max="8" width="24.28515625" style="5" hidden="1" customWidth="1"/>
    <col min="9" max="9" width="13" style="5" hidden="1" customWidth="1"/>
    <col min="10" max="10" width="25.42578125" style="5" hidden="1" customWidth="1"/>
    <col min="11" max="12" width="9.140625" style="5" hidden="1" customWidth="1"/>
    <col min="13" max="14" width="0" style="5" hidden="1" customWidth="1"/>
    <col min="15" max="15" width="9.140625" style="5"/>
    <col min="16" max="16" width="14.85546875" style="5" bestFit="1" customWidth="1"/>
    <col min="17" max="17" width="9.140625" style="5"/>
    <col min="18" max="18" width="14.85546875" style="5" bestFit="1" customWidth="1"/>
    <col min="19" max="16384" width="9.140625" style="5"/>
  </cols>
  <sheetData>
    <row r="1" spans="1:18" ht="15.75" x14ac:dyDescent="0.25">
      <c r="A1" s="3"/>
      <c r="B1" s="4"/>
      <c r="C1" s="4"/>
      <c r="D1" s="41" t="s">
        <v>41</v>
      </c>
      <c r="E1" s="41"/>
      <c r="F1" s="41"/>
    </row>
    <row r="2" spans="1:18" ht="15.75" x14ac:dyDescent="0.25">
      <c r="A2" s="3"/>
      <c r="B2" s="4"/>
      <c r="C2" s="4"/>
      <c r="D2" s="41" t="s">
        <v>42</v>
      </c>
      <c r="E2" s="41"/>
      <c r="F2" s="41"/>
    </row>
    <row r="3" spans="1:18" ht="15.75" x14ac:dyDescent="0.25">
      <c r="A3" s="3"/>
      <c r="B3" s="4"/>
      <c r="C3" s="4"/>
      <c r="D3" s="41" t="s">
        <v>43</v>
      </c>
      <c r="E3" s="41"/>
      <c r="F3" s="41"/>
    </row>
    <row r="4" spans="1:18" ht="15.75" x14ac:dyDescent="0.25">
      <c r="A4" s="3"/>
      <c r="B4" s="4"/>
      <c r="C4" s="4"/>
      <c r="D4" s="41" t="s">
        <v>44</v>
      </c>
      <c r="E4" s="41"/>
      <c r="F4" s="41"/>
    </row>
    <row r="5" spans="1:18" ht="15.75" x14ac:dyDescent="0.25">
      <c r="A5" s="3"/>
      <c r="B5" s="4"/>
      <c r="C5" s="4"/>
      <c r="D5" s="4"/>
      <c r="E5" s="4"/>
      <c r="F5" s="4"/>
    </row>
    <row r="6" spans="1:18" ht="22.5" customHeight="1" x14ac:dyDescent="0.25">
      <c r="A6" s="3"/>
      <c r="B6" s="42" t="s">
        <v>40</v>
      </c>
      <c r="C6" s="42"/>
      <c r="D6" s="42"/>
      <c r="E6" s="42"/>
      <c r="F6" s="42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ht="62.25" customHeight="1" x14ac:dyDescent="0.25">
      <c r="A9" s="32" t="s">
        <v>0</v>
      </c>
      <c r="B9" s="32" t="s">
        <v>1</v>
      </c>
      <c r="C9" s="32" t="s">
        <v>2</v>
      </c>
      <c r="D9" s="32" t="s">
        <v>3</v>
      </c>
      <c r="E9" s="35" t="s">
        <v>63</v>
      </c>
      <c r="F9" s="36"/>
      <c r="G9" s="6"/>
      <c r="H9" s="6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 x14ac:dyDescent="0.25">
      <c r="A10" s="34"/>
      <c r="B10" s="34"/>
      <c r="C10" s="34"/>
      <c r="D10" s="34"/>
      <c r="E10" s="8" t="s">
        <v>4</v>
      </c>
      <c r="F10" s="8" t="s">
        <v>5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7"/>
      <c r="H11" s="7"/>
      <c r="I11" s="7"/>
      <c r="J11" s="7"/>
      <c r="K11" s="7"/>
      <c r="L11" s="10" t="s">
        <v>4</v>
      </c>
      <c r="M11" s="10" t="s">
        <v>5</v>
      </c>
      <c r="N11" s="7"/>
      <c r="O11" s="7"/>
      <c r="P11" s="7"/>
      <c r="Q11" s="7"/>
      <c r="R11" s="7"/>
    </row>
    <row r="12" spans="1:18" ht="25.5" x14ac:dyDescent="0.25">
      <c r="A12" s="32">
        <v>1</v>
      </c>
      <c r="B12" s="32" t="s">
        <v>6</v>
      </c>
      <c r="C12" s="9" t="s">
        <v>45</v>
      </c>
      <c r="D12" s="9" t="s">
        <v>9</v>
      </c>
      <c r="E12" s="9">
        <v>0</v>
      </c>
      <c r="F12" s="9">
        <v>0</v>
      </c>
      <c r="G12" s="6">
        <f>E12+E13</f>
        <v>76</v>
      </c>
      <c r="H12" s="6">
        <f>F12+F13</f>
        <v>86</v>
      </c>
      <c r="I12" s="7"/>
      <c r="J12" s="7"/>
      <c r="K12" s="7"/>
      <c r="L12" s="11">
        <f>G12+G16+G22</f>
        <v>1472</v>
      </c>
      <c r="M12" s="12">
        <f>H12+H16+H22</f>
        <v>1481</v>
      </c>
      <c r="N12" s="13" t="s">
        <v>61</v>
      </c>
      <c r="O12" s="7"/>
      <c r="P12" s="7"/>
      <c r="Q12" s="7"/>
      <c r="R12" s="7"/>
    </row>
    <row r="13" spans="1:18" ht="54" customHeight="1" x14ac:dyDescent="0.25">
      <c r="A13" s="33"/>
      <c r="B13" s="33"/>
      <c r="C13" s="9" t="s">
        <v>7</v>
      </c>
      <c r="D13" s="9" t="s">
        <v>9</v>
      </c>
      <c r="E13" s="1">
        <v>76</v>
      </c>
      <c r="F13" s="1">
        <v>86</v>
      </c>
      <c r="G13" s="14"/>
      <c r="H13" s="14"/>
      <c r="I13" s="7"/>
      <c r="J13" s="7"/>
      <c r="K13" s="7"/>
      <c r="L13" s="12">
        <f>L12+G35+G40</f>
        <v>2132</v>
      </c>
      <c r="M13" s="12">
        <f>M12+H35+H40</f>
        <v>2143</v>
      </c>
      <c r="N13" s="15" t="s">
        <v>62</v>
      </c>
      <c r="O13" s="7"/>
      <c r="P13" s="7"/>
      <c r="Q13" s="7"/>
      <c r="R13" s="7"/>
    </row>
    <row r="14" spans="1:18" ht="33.75" hidden="1" customHeight="1" x14ac:dyDescent="0.25">
      <c r="A14" s="34"/>
      <c r="B14" s="34"/>
      <c r="C14" s="9" t="s">
        <v>8</v>
      </c>
      <c r="D14" s="9" t="s">
        <v>9</v>
      </c>
      <c r="E14" s="1"/>
      <c r="F14" s="1"/>
      <c r="G14" s="14"/>
      <c r="H14" s="7"/>
      <c r="I14" s="7"/>
      <c r="J14" s="16"/>
      <c r="K14" s="7"/>
      <c r="L14" s="16"/>
      <c r="M14" s="7"/>
      <c r="N14" s="7"/>
      <c r="O14" s="7"/>
      <c r="P14" s="7"/>
      <c r="Q14" s="7"/>
      <c r="R14" s="7"/>
    </row>
    <row r="15" spans="1:18" ht="38.25" x14ac:dyDescent="0.25">
      <c r="A15" s="17"/>
      <c r="B15" s="18" t="s">
        <v>51</v>
      </c>
      <c r="C15" s="9"/>
      <c r="D15" s="9"/>
      <c r="E15" s="2">
        <v>26568863.579999998</v>
      </c>
      <c r="F15" s="2">
        <v>25995754.059999999</v>
      </c>
      <c r="G15" s="14"/>
      <c r="H15" s="12">
        <f>E15+E21+E27</f>
        <v>447671067</v>
      </c>
      <c r="I15" s="7"/>
      <c r="J15" s="12">
        <f>F15+F21+F27</f>
        <v>447671067</v>
      </c>
      <c r="K15" s="7"/>
      <c r="L15" s="7"/>
      <c r="M15" s="7"/>
      <c r="N15" s="7"/>
      <c r="O15" s="7"/>
      <c r="P15" s="12"/>
      <c r="Q15" s="7"/>
      <c r="R15" s="7"/>
    </row>
    <row r="16" spans="1:18" ht="51" x14ac:dyDescent="0.25">
      <c r="A16" s="32">
        <v>2</v>
      </c>
      <c r="B16" s="32" t="s">
        <v>11</v>
      </c>
      <c r="C16" s="9" t="s">
        <v>7</v>
      </c>
      <c r="D16" s="9" t="s">
        <v>9</v>
      </c>
      <c r="E16" s="1">
        <v>707</v>
      </c>
      <c r="F16" s="1">
        <v>708</v>
      </c>
      <c r="G16" s="14">
        <f>E16+E17+E18+E19+E20</f>
        <v>812</v>
      </c>
      <c r="H16" s="19">
        <f>F16+F17+F18+F19+F20</f>
        <v>812</v>
      </c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 ht="25.5" x14ac:dyDescent="0.25">
      <c r="A17" s="33"/>
      <c r="B17" s="33"/>
      <c r="C17" s="9" t="s">
        <v>12</v>
      </c>
      <c r="D17" s="9" t="s">
        <v>9</v>
      </c>
      <c r="E17" s="1">
        <v>16</v>
      </c>
      <c r="F17" s="1">
        <v>16</v>
      </c>
      <c r="G17" s="14"/>
      <c r="H17" s="14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 ht="38.25" x14ac:dyDescent="0.25">
      <c r="A18" s="33"/>
      <c r="B18" s="33"/>
      <c r="C18" s="9" t="s">
        <v>13</v>
      </c>
      <c r="D18" s="9" t="s">
        <v>9</v>
      </c>
      <c r="E18" s="1">
        <v>77</v>
      </c>
      <c r="F18" s="1">
        <v>76</v>
      </c>
      <c r="G18" s="14"/>
      <c r="H18" s="14"/>
      <c r="I18" s="7"/>
      <c r="J18" s="7"/>
      <c r="K18" s="7"/>
      <c r="L18" s="7"/>
      <c r="M18" s="7"/>
      <c r="N18" s="7"/>
      <c r="O18" s="7"/>
      <c r="P18" s="7"/>
      <c r="Q18" s="7"/>
      <c r="R18" s="12"/>
    </row>
    <row r="19" spans="1:18" ht="38.25" x14ac:dyDescent="0.25">
      <c r="A19" s="33"/>
      <c r="B19" s="33"/>
      <c r="C19" s="9" t="s">
        <v>15</v>
      </c>
      <c r="D19" s="9" t="s">
        <v>9</v>
      </c>
      <c r="E19" s="1">
        <v>11</v>
      </c>
      <c r="F19" s="1">
        <v>11</v>
      </c>
      <c r="G19" s="14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 ht="38.25" x14ac:dyDescent="0.25">
      <c r="A20" s="34"/>
      <c r="B20" s="34"/>
      <c r="C20" s="9" t="s">
        <v>59</v>
      </c>
      <c r="D20" s="9" t="s">
        <v>9</v>
      </c>
      <c r="E20" s="1">
        <v>1</v>
      </c>
      <c r="F20" s="1">
        <v>1</v>
      </c>
      <c r="G20" s="14"/>
      <c r="H20" s="7"/>
      <c r="I20" s="7"/>
      <c r="J20" s="7"/>
      <c r="K20" s="7"/>
      <c r="L20" s="7"/>
      <c r="M20" s="7"/>
      <c r="N20" s="7"/>
      <c r="O20" s="7"/>
      <c r="P20" s="12"/>
      <c r="Q20" s="7"/>
      <c r="R20" s="7"/>
    </row>
    <row r="21" spans="1:18" ht="45" customHeight="1" x14ac:dyDescent="0.25">
      <c r="A21" s="17"/>
      <c r="B21" s="18" t="s">
        <v>51</v>
      </c>
      <c r="C21" s="9"/>
      <c r="D21" s="9"/>
      <c r="E21" s="2">
        <v>233406038.13</v>
      </c>
      <c r="F21" s="2">
        <v>245448282.50999999</v>
      </c>
      <c r="G21" s="14"/>
      <c r="H21" s="7"/>
      <c r="I21" s="7"/>
      <c r="J21" s="7"/>
      <c r="K21" s="6"/>
      <c r="L21" s="7"/>
      <c r="M21" s="7"/>
      <c r="N21" s="7"/>
      <c r="O21" s="7"/>
      <c r="P21" s="7"/>
      <c r="Q21" s="7"/>
      <c r="R21" s="7"/>
    </row>
    <row r="22" spans="1:18" ht="51" x14ac:dyDescent="0.25">
      <c r="A22" s="32">
        <v>3</v>
      </c>
      <c r="B22" s="32" t="s">
        <v>14</v>
      </c>
      <c r="C22" s="9" t="s">
        <v>7</v>
      </c>
      <c r="D22" s="9" t="s">
        <v>9</v>
      </c>
      <c r="E22" s="1">
        <v>451</v>
      </c>
      <c r="F22" s="1">
        <v>454</v>
      </c>
      <c r="G22" s="14">
        <f>E22+E23+E24+E25+E26</f>
        <v>584</v>
      </c>
      <c r="H22" s="14">
        <f>F22+F23+F24+F25+F26</f>
        <v>583</v>
      </c>
      <c r="I22" s="7"/>
      <c r="J22" s="7"/>
      <c r="K22" s="6"/>
      <c r="L22" s="7"/>
      <c r="M22" s="7"/>
      <c r="N22" s="7"/>
      <c r="O22" s="7"/>
      <c r="P22" s="7"/>
      <c r="Q22" s="7"/>
      <c r="R22" s="7"/>
    </row>
    <row r="23" spans="1:18" ht="25.5" x14ac:dyDescent="0.25">
      <c r="A23" s="33"/>
      <c r="B23" s="33"/>
      <c r="C23" s="9" t="s">
        <v>12</v>
      </c>
      <c r="D23" s="9" t="s">
        <v>9</v>
      </c>
      <c r="E23" s="1">
        <v>7</v>
      </c>
      <c r="F23" s="1">
        <v>7</v>
      </c>
      <c r="G23" s="14"/>
      <c r="H23" s="14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 x14ac:dyDescent="0.25">
      <c r="A24" s="33"/>
      <c r="B24" s="33"/>
      <c r="C24" s="9" t="s">
        <v>60</v>
      </c>
      <c r="D24" s="9" t="s">
        <v>9</v>
      </c>
      <c r="E24" s="1">
        <v>1</v>
      </c>
      <c r="F24" s="1">
        <v>1</v>
      </c>
      <c r="G24" s="14"/>
      <c r="H24" s="14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 ht="38.25" x14ac:dyDescent="0.25">
      <c r="A25" s="33"/>
      <c r="B25" s="33"/>
      <c r="C25" s="9" t="s">
        <v>15</v>
      </c>
      <c r="D25" s="9" t="s">
        <v>9</v>
      </c>
      <c r="E25" s="1">
        <v>4</v>
      </c>
      <c r="F25" s="1">
        <v>4</v>
      </c>
      <c r="G25" s="14"/>
      <c r="H25" s="14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1:18" ht="38.25" x14ac:dyDescent="0.25">
      <c r="A26" s="34"/>
      <c r="B26" s="34"/>
      <c r="C26" s="9" t="s">
        <v>13</v>
      </c>
      <c r="D26" s="9" t="s">
        <v>9</v>
      </c>
      <c r="E26" s="1">
        <v>121</v>
      </c>
      <c r="F26" s="1">
        <v>117</v>
      </c>
      <c r="G26" s="14"/>
      <c r="H26" s="14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38.25" x14ac:dyDescent="0.25">
      <c r="A27" s="17"/>
      <c r="B27" s="18" t="s">
        <v>51</v>
      </c>
      <c r="C27" s="9"/>
      <c r="D27" s="9"/>
      <c r="E27" s="2">
        <v>187696165.28999999</v>
      </c>
      <c r="F27" s="2">
        <v>176227030.43000001</v>
      </c>
      <c r="G27" s="7"/>
      <c r="H27" s="12"/>
      <c r="I27" s="6"/>
      <c r="J27" s="6"/>
      <c r="K27" s="7"/>
      <c r="L27" s="7"/>
      <c r="M27" s="7"/>
      <c r="N27" s="7"/>
      <c r="O27" s="7"/>
      <c r="P27" s="7"/>
      <c r="Q27" s="7"/>
      <c r="R27" s="7"/>
    </row>
    <row r="28" spans="1:18" ht="63" customHeight="1" x14ac:dyDescent="0.25">
      <c r="A28" s="31">
        <v>4</v>
      </c>
      <c r="B28" s="32" t="s">
        <v>16</v>
      </c>
      <c r="C28" s="30" t="s">
        <v>64</v>
      </c>
      <c r="D28" s="9" t="s">
        <v>17</v>
      </c>
      <c r="E28" s="2">
        <v>363690</v>
      </c>
      <c r="F28" s="2">
        <v>370363</v>
      </c>
      <c r="G28" s="7"/>
      <c r="H28" s="20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x14ac:dyDescent="0.25">
      <c r="A29" s="21"/>
      <c r="B29" s="33"/>
      <c r="C29" s="9"/>
      <c r="D29" s="9" t="s">
        <v>17</v>
      </c>
      <c r="E29" s="1">
        <v>10404</v>
      </c>
      <c r="F29" s="1">
        <v>10404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 ht="38.25" x14ac:dyDescent="0.25">
      <c r="A30" s="17"/>
      <c r="B30" s="18" t="s">
        <v>51</v>
      </c>
      <c r="C30" s="9"/>
      <c r="D30" s="9"/>
      <c r="E30" s="2">
        <v>33192650.780000001</v>
      </c>
      <c r="F30" s="2">
        <v>33192650.780000001</v>
      </c>
      <c r="G30" s="6"/>
      <c r="H30" s="6"/>
      <c r="I30" s="7"/>
      <c r="J30" s="7"/>
      <c r="K30" s="7"/>
      <c r="L30" s="7"/>
      <c r="M30" s="7"/>
      <c r="N30" s="7"/>
      <c r="O30" s="7"/>
      <c r="P30" s="7"/>
      <c r="Q30" s="7"/>
      <c r="R30" s="7"/>
    </row>
    <row r="31" spans="1:18" ht="21" customHeight="1" x14ac:dyDescent="0.25">
      <c r="A31" s="32">
        <v>5</v>
      </c>
      <c r="B31" s="32" t="s">
        <v>54</v>
      </c>
      <c r="C31" s="9" t="s">
        <v>55</v>
      </c>
      <c r="D31" s="9" t="s">
        <v>17</v>
      </c>
      <c r="E31" s="1">
        <v>4324</v>
      </c>
      <c r="F31" s="1">
        <v>4324</v>
      </c>
      <c r="G31" s="6"/>
      <c r="H31" s="6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27" customHeight="1" x14ac:dyDescent="0.25">
      <c r="A32" s="33"/>
      <c r="B32" s="33"/>
      <c r="C32" s="9" t="s">
        <v>56</v>
      </c>
      <c r="D32" s="9" t="s">
        <v>17</v>
      </c>
      <c r="E32" s="2">
        <v>15502</v>
      </c>
      <c r="F32" s="2">
        <v>15502</v>
      </c>
      <c r="G32" s="6"/>
      <c r="H32" s="6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27" customHeight="1" x14ac:dyDescent="0.25">
      <c r="A33" s="34"/>
      <c r="B33" s="34"/>
      <c r="C33" s="9" t="s">
        <v>57</v>
      </c>
      <c r="D33" s="9" t="s">
        <v>17</v>
      </c>
      <c r="E33" s="2">
        <v>5382</v>
      </c>
      <c r="F33" s="2">
        <v>5382</v>
      </c>
      <c r="G33" s="6"/>
      <c r="H33" s="6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1:18" ht="54" customHeight="1" x14ac:dyDescent="0.25">
      <c r="A34" s="21"/>
      <c r="B34" s="21" t="s">
        <v>58</v>
      </c>
      <c r="C34" s="9"/>
      <c r="D34" s="9"/>
      <c r="E34" s="2">
        <v>5322394.7</v>
      </c>
      <c r="F34" s="2">
        <v>5322394.7</v>
      </c>
      <c r="G34" s="6"/>
      <c r="H34" s="6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51" x14ac:dyDescent="0.25">
      <c r="A35" s="32">
        <v>6</v>
      </c>
      <c r="B35" s="32" t="s">
        <v>18</v>
      </c>
      <c r="C35" s="9" t="s">
        <v>19</v>
      </c>
      <c r="D35" s="9" t="s">
        <v>9</v>
      </c>
      <c r="E35" s="1">
        <v>223</v>
      </c>
      <c r="F35" s="1">
        <v>224</v>
      </c>
      <c r="G35" s="19">
        <f>E35+E36+E37+E38</f>
        <v>330</v>
      </c>
      <c r="H35" s="19">
        <f>F35+F36+F37+F38</f>
        <v>331</v>
      </c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 ht="67.5" customHeight="1" x14ac:dyDescent="0.25">
      <c r="A36" s="33"/>
      <c r="B36" s="33"/>
      <c r="C36" s="9" t="s">
        <v>46</v>
      </c>
      <c r="D36" s="9" t="s">
        <v>9</v>
      </c>
      <c r="E36" s="1">
        <v>66</v>
      </c>
      <c r="F36" s="1">
        <v>66</v>
      </c>
      <c r="G36" s="19"/>
      <c r="H36" s="19"/>
      <c r="I36" s="6"/>
      <c r="J36" s="7"/>
      <c r="K36" s="7"/>
      <c r="L36" s="7"/>
      <c r="M36" s="7"/>
      <c r="N36" s="7"/>
      <c r="O36" s="7"/>
      <c r="P36" s="7"/>
      <c r="Q36" s="7"/>
      <c r="R36" s="7"/>
    </row>
    <row r="37" spans="1:18" ht="38.25" x14ac:dyDescent="0.25">
      <c r="A37" s="33"/>
      <c r="B37" s="33"/>
      <c r="C37" s="9" t="s">
        <v>20</v>
      </c>
      <c r="D37" s="9" t="s">
        <v>9</v>
      </c>
      <c r="E37" s="1">
        <v>5</v>
      </c>
      <c r="F37" s="1">
        <v>5</v>
      </c>
      <c r="G37" s="19"/>
      <c r="H37" s="19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 ht="57.75" customHeight="1" x14ac:dyDescent="0.25">
      <c r="A38" s="34"/>
      <c r="B38" s="34"/>
      <c r="C38" s="9" t="s">
        <v>21</v>
      </c>
      <c r="D38" s="9" t="s">
        <v>9</v>
      </c>
      <c r="E38" s="1">
        <v>36</v>
      </c>
      <c r="F38" s="1">
        <v>36</v>
      </c>
      <c r="G38" s="19"/>
      <c r="H38" s="19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 ht="38.25" x14ac:dyDescent="0.25">
      <c r="A39" s="22"/>
      <c r="B39" s="18" t="s">
        <v>51</v>
      </c>
      <c r="C39" s="9"/>
      <c r="D39" s="9"/>
      <c r="E39" s="2">
        <v>66596500</v>
      </c>
      <c r="F39" s="2">
        <v>66596500</v>
      </c>
      <c r="G39" s="19"/>
      <c r="H39" s="12">
        <f>E39+E44+E46</f>
        <v>125058982.95</v>
      </c>
      <c r="I39" s="7"/>
      <c r="J39" s="12">
        <f>F39+F44+F46</f>
        <v>123395867.81</v>
      </c>
      <c r="K39" s="7"/>
      <c r="L39" s="7"/>
      <c r="M39" s="7"/>
      <c r="N39" s="7"/>
      <c r="O39" s="7"/>
      <c r="P39" s="7"/>
      <c r="Q39" s="7"/>
      <c r="R39" s="7"/>
    </row>
    <row r="40" spans="1:18" ht="38.25" x14ac:dyDescent="0.25">
      <c r="A40" s="32">
        <v>7</v>
      </c>
      <c r="B40" s="32" t="s">
        <v>22</v>
      </c>
      <c r="C40" s="9" t="s">
        <v>20</v>
      </c>
      <c r="D40" s="9" t="s">
        <v>9</v>
      </c>
      <c r="E40" s="1">
        <v>5</v>
      </c>
      <c r="F40" s="1">
        <v>5</v>
      </c>
      <c r="G40" s="19">
        <f>E40+E41+E42</f>
        <v>330</v>
      </c>
      <c r="H40" s="19">
        <f>F40+F41+F42</f>
        <v>331</v>
      </c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1:18" ht="38.25" x14ac:dyDescent="0.25">
      <c r="A41" s="33"/>
      <c r="B41" s="33"/>
      <c r="C41" s="9" t="s">
        <v>47</v>
      </c>
      <c r="D41" s="9" t="s">
        <v>9</v>
      </c>
      <c r="E41" s="1">
        <v>66</v>
      </c>
      <c r="F41" s="1">
        <v>66</v>
      </c>
      <c r="G41" s="19"/>
      <c r="H41" s="19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 ht="38.25" x14ac:dyDescent="0.25">
      <c r="A42" s="33"/>
      <c r="B42" s="33"/>
      <c r="C42" s="9" t="s">
        <v>23</v>
      </c>
      <c r="D42" s="9" t="s">
        <v>9</v>
      </c>
      <c r="E42" s="1">
        <v>259</v>
      </c>
      <c r="F42" s="1">
        <v>260</v>
      </c>
      <c r="G42" s="19"/>
      <c r="H42" s="19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5" hidden="1" customHeight="1" x14ac:dyDescent="0.25">
      <c r="A43" s="34"/>
      <c r="B43" s="34"/>
      <c r="C43" s="9" t="s">
        <v>24</v>
      </c>
      <c r="D43" s="9" t="s">
        <v>9</v>
      </c>
      <c r="E43" s="1"/>
      <c r="F43" s="1"/>
      <c r="G43" s="19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1:18" ht="38.25" x14ac:dyDescent="0.25">
      <c r="A44" s="17"/>
      <c r="B44" s="18" t="s">
        <v>51</v>
      </c>
      <c r="C44" s="9"/>
      <c r="D44" s="9"/>
      <c r="E44" s="2">
        <v>44775522.710000001</v>
      </c>
      <c r="F44" s="2">
        <v>44775472.710000001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 x14ac:dyDescent="0.25">
      <c r="A45" s="9">
        <v>8</v>
      </c>
      <c r="B45" s="18" t="s">
        <v>25</v>
      </c>
      <c r="C45" s="9"/>
      <c r="D45" s="9" t="s">
        <v>9</v>
      </c>
      <c r="E45" s="1">
        <v>903</v>
      </c>
      <c r="F45" s="1">
        <v>912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 ht="38.25" x14ac:dyDescent="0.25">
      <c r="A46" s="17"/>
      <c r="B46" s="18" t="s">
        <v>51</v>
      </c>
      <c r="C46" s="9"/>
      <c r="D46" s="9"/>
      <c r="E46" s="2">
        <v>13686960.24</v>
      </c>
      <c r="F46" s="2">
        <v>12023895.1</v>
      </c>
      <c r="G46" s="7"/>
      <c r="H46" s="12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ht="25.5" x14ac:dyDescent="0.25">
      <c r="A47" s="32">
        <v>9</v>
      </c>
      <c r="B47" s="39" t="s">
        <v>26</v>
      </c>
      <c r="C47" s="9" t="s">
        <v>27</v>
      </c>
      <c r="D47" s="9" t="s">
        <v>50</v>
      </c>
      <c r="E47" s="1">
        <v>646</v>
      </c>
      <c r="F47" s="1">
        <v>646</v>
      </c>
      <c r="G47" s="6">
        <f>E47+E48</f>
        <v>1126</v>
      </c>
      <c r="H47" s="6">
        <f>F47+F48</f>
        <v>1126</v>
      </c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1:18" ht="25.5" x14ac:dyDescent="0.25">
      <c r="A48" s="34"/>
      <c r="B48" s="40"/>
      <c r="C48" s="9" t="s">
        <v>28</v>
      </c>
      <c r="D48" s="9" t="s">
        <v>50</v>
      </c>
      <c r="E48" s="1">
        <v>480</v>
      </c>
      <c r="F48" s="1">
        <v>480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38.25" x14ac:dyDescent="0.25">
      <c r="A49" s="17"/>
      <c r="B49" s="18" t="s">
        <v>51</v>
      </c>
      <c r="C49" s="9"/>
      <c r="D49" s="9"/>
      <c r="E49" s="2">
        <v>16158750.4</v>
      </c>
      <c r="F49" s="2">
        <v>16053182.6</v>
      </c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 ht="38.25" hidden="1" x14ac:dyDescent="0.25">
      <c r="A50" s="37"/>
      <c r="B50" s="32" t="s">
        <v>29</v>
      </c>
      <c r="C50" s="9" t="s">
        <v>30</v>
      </c>
      <c r="D50" s="9" t="s">
        <v>31</v>
      </c>
      <c r="E50" s="17"/>
      <c r="F50" s="1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38.25" hidden="1" x14ac:dyDescent="0.25">
      <c r="A51" s="38"/>
      <c r="B51" s="34"/>
      <c r="C51" s="9" t="s">
        <v>32</v>
      </c>
      <c r="D51" s="9" t="s">
        <v>31</v>
      </c>
      <c r="E51" s="17"/>
      <c r="F51" s="1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38.25" hidden="1" x14ac:dyDescent="0.25">
      <c r="A52" s="17"/>
      <c r="B52" s="18" t="s">
        <v>10</v>
      </c>
      <c r="C52" s="9"/>
      <c r="D52" s="9"/>
      <c r="E52" s="17"/>
      <c r="F52" s="1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 ht="51" hidden="1" x14ac:dyDescent="0.25">
      <c r="A53" s="17"/>
      <c r="B53" s="18" t="s">
        <v>34</v>
      </c>
      <c r="C53" s="9" t="s">
        <v>35</v>
      </c>
      <c r="D53" s="9" t="s">
        <v>33</v>
      </c>
      <c r="E53" s="17"/>
      <c r="F53" s="1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38.25" hidden="1" x14ac:dyDescent="0.25">
      <c r="A54" s="17"/>
      <c r="B54" s="18" t="s">
        <v>10</v>
      </c>
      <c r="C54" s="9"/>
      <c r="D54" s="9"/>
      <c r="E54" s="17"/>
      <c r="F54" s="1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63.75" hidden="1" x14ac:dyDescent="0.25">
      <c r="A55" s="17"/>
      <c r="B55" s="18" t="s">
        <v>36</v>
      </c>
      <c r="C55" s="9"/>
      <c r="D55" s="9" t="s">
        <v>37</v>
      </c>
      <c r="E55" s="17"/>
      <c r="F55" s="1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38.25" hidden="1" x14ac:dyDescent="0.25">
      <c r="A56" s="17"/>
      <c r="B56" s="18" t="s">
        <v>10</v>
      </c>
      <c r="C56" s="9"/>
      <c r="D56" s="9"/>
      <c r="E56" s="17"/>
      <c r="F56" s="1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 ht="38.25" hidden="1" x14ac:dyDescent="0.25">
      <c r="A57" s="17"/>
      <c r="B57" s="18" t="s">
        <v>38</v>
      </c>
      <c r="C57" s="9" t="s">
        <v>39</v>
      </c>
      <c r="D57" s="9" t="s">
        <v>37</v>
      </c>
      <c r="E57" s="17"/>
      <c r="F57" s="1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 ht="38.25" hidden="1" x14ac:dyDescent="0.25">
      <c r="A58" s="17"/>
      <c r="B58" s="18" t="s">
        <v>10</v>
      </c>
      <c r="C58" s="9"/>
      <c r="D58" s="9"/>
      <c r="E58" s="17"/>
      <c r="F58" s="1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hidden="1" x14ac:dyDescent="0.25">
      <c r="A59" s="17"/>
      <c r="B59" s="17"/>
      <c r="C59" s="17"/>
      <c r="D59" s="17"/>
      <c r="E59" s="17"/>
      <c r="F59" s="1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hidden="1" x14ac:dyDescent="0.25">
      <c r="A60" s="17"/>
      <c r="B60" s="17"/>
      <c r="C60" s="17"/>
      <c r="D60" s="17"/>
      <c r="E60" s="17"/>
      <c r="F60" s="17"/>
    </row>
    <row r="61" spans="1:18" ht="64.5" x14ac:dyDescent="0.25">
      <c r="A61" s="9">
        <v>10</v>
      </c>
      <c r="B61" s="8" t="s">
        <v>48</v>
      </c>
      <c r="C61" s="17"/>
      <c r="D61" s="9" t="s">
        <v>49</v>
      </c>
      <c r="E61" s="9">
        <v>22</v>
      </c>
      <c r="F61" s="9">
        <v>22</v>
      </c>
      <c r="H61" s="23"/>
    </row>
    <row r="62" spans="1:18" ht="38.25" x14ac:dyDescent="0.25">
      <c r="A62" s="17"/>
      <c r="B62" s="18" t="s">
        <v>51</v>
      </c>
      <c r="C62" s="17"/>
      <c r="D62" s="17"/>
      <c r="E62" s="2">
        <v>13153100</v>
      </c>
      <c r="F62" s="2">
        <v>13153100</v>
      </c>
      <c r="H62" s="23"/>
    </row>
    <row r="63" spans="1:18" x14ac:dyDescent="0.25">
      <c r="A63" s="24"/>
      <c r="B63" s="18" t="s">
        <v>53</v>
      </c>
      <c r="C63" s="24"/>
      <c r="D63" s="24"/>
      <c r="E63" s="2">
        <f>E15+E21+E27+E30+E34+E39+E44+E46+E49+E62</f>
        <v>640556945.83000004</v>
      </c>
      <c r="F63" s="2">
        <f>F15+F21+F27+F30+F34+F39+F44+F46+F49+F62</f>
        <v>638788262.8900001</v>
      </c>
    </row>
    <row r="65" spans="2:6" ht="18.75" x14ac:dyDescent="0.3">
      <c r="B65" s="25" t="s">
        <v>65</v>
      </c>
      <c r="C65" s="26"/>
      <c r="D65" s="26"/>
      <c r="E65" s="27" t="s">
        <v>66</v>
      </c>
      <c r="F65" s="28"/>
    </row>
    <row r="69" spans="2:6" x14ac:dyDescent="0.25">
      <c r="B69" s="29" t="s">
        <v>52</v>
      </c>
    </row>
  </sheetData>
  <mergeCells count="27">
    <mergeCell ref="A16:A20"/>
    <mergeCell ref="D1:F1"/>
    <mergeCell ref="D2:F2"/>
    <mergeCell ref="D3:F3"/>
    <mergeCell ref="D4:F4"/>
    <mergeCell ref="A9:A10"/>
    <mergeCell ref="B9:B10"/>
    <mergeCell ref="C9:C10"/>
    <mergeCell ref="B6:F6"/>
    <mergeCell ref="B12:B14"/>
    <mergeCell ref="A12:A14"/>
    <mergeCell ref="D9:D10"/>
    <mergeCell ref="B22:B26"/>
    <mergeCell ref="E9:F9"/>
    <mergeCell ref="A22:A26"/>
    <mergeCell ref="A50:A51"/>
    <mergeCell ref="B50:B51"/>
    <mergeCell ref="B35:B38"/>
    <mergeCell ref="A35:A38"/>
    <mergeCell ref="B40:B43"/>
    <mergeCell ref="B47:B48"/>
    <mergeCell ref="A47:A48"/>
    <mergeCell ref="A40:A43"/>
    <mergeCell ref="B31:B33"/>
    <mergeCell ref="A31:A33"/>
    <mergeCell ref="B28:B29"/>
    <mergeCell ref="B16:B20"/>
  </mergeCells>
  <pageMargins left="0.25" right="0.25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2025-03-25T06:59:47Z</dcterms:modified>
</cp:coreProperties>
</file>