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A3C7C508-DFD6-4537-A4BC-DF729FF98DA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L11" i="1" l="1"/>
  <c r="K11" i="1"/>
  <c r="J11" i="1"/>
  <c r="I11" i="1"/>
  <c r="H11" i="1"/>
  <c r="G11" i="1"/>
  <c r="L13" i="1"/>
  <c r="K13" i="1"/>
  <c r="J13" i="1"/>
  <c r="I13" i="1"/>
  <c r="H13" i="1"/>
  <c r="G13" i="1"/>
  <c r="L14" i="1"/>
  <c r="K14" i="1"/>
  <c r="J14" i="1"/>
  <c r="I14" i="1"/>
  <c r="G14" i="1"/>
  <c r="H14" i="1"/>
  <c r="F18" i="1"/>
  <c r="E18" i="1"/>
  <c r="L18" i="1"/>
  <c r="K18" i="1"/>
  <c r="J18" i="1"/>
  <c r="I18" i="1"/>
  <c r="H18" i="1"/>
  <c r="G18" i="1" l="1"/>
  <c r="F14" i="1"/>
  <c r="E14" i="1"/>
  <c r="F13" i="1"/>
  <c r="E13" i="1"/>
  <c r="F12" i="1"/>
  <c r="E12" i="1"/>
  <c r="F11" i="1"/>
  <c r="E11" i="1"/>
  <c r="E10" i="1" s="1"/>
  <c r="I12" i="1"/>
  <c r="I10" i="1" s="1"/>
  <c r="J12" i="1"/>
  <c r="J10" i="1" s="1"/>
  <c r="G12" i="1"/>
  <c r="G10" i="1" s="1"/>
  <c r="H12" i="1"/>
  <c r="H10" i="1" s="1"/>
  <c r="K12" i="1"/>
  <c r="K10" i="1" s="1"/>
  <c r="L12" i="1"/>
  <c r="L10" i="1" s="1"/>
  <c r="F10" i="1" l="1"/>
</calcChain>
</file>

<file path=xl/sharedStrings.xml><?xml version="1.0" encoding="utf-8"?>
<sst xmlns="http://schemas.openxmlformats.org/spreadsheetml/2006/main" count="40" uniqueCount="27">
  <si>
    <t>Источник финансирования</t>
  </si>
  <si>
    <t>Январь - Июнь</t>
  </si>
  <si>
    <t>значение на конец года</t>
  </si>
  <si>
    <t>План</t>
  </si>
  <si>
    <t>Факт</t>
  </si>
  <si>
    <t>Программа 8</t>
  </si>
  <si>
    <t>Защита от чрезвычайных ситуаций природного и техногенного характера, обеспечение безопасности населения</t>
  </si>
  <si>
    <t>Всего</t>
  </si>
  <si>
    <t>Бюджет округа</t>
  </si>
  <si>
    <t>Федеральный бюджет</t>
  </si>
  <si>
    <t>Краевой бюджет</t>
  </si>
  <si>
    <t>Подпрограмма 1</t>
  </si>
  <si>
    <t>Безопасность на водных объектах, профилактика терроризма и экстремизма, защита населения от чрезвычайных ситуаций на территории Шарыповского муниципального округа</t>
  </si>
  <si>
    <t>Подпрограмма 2</t>
  </si>
  <si>
    <t>Обеспечение вызова экстренных служб по единому номеру «112» в Шарыповском муниципальном округе</t>
  </si>
  <si>
    <t>Приложение № 12</t>
  </si>
  <si>
    <t xml:space="preserve">Информация об использовании бюджетных ассигнований бюджета округа
и иных средств на реализацию программы "Защита от чрезвычайных ситуаций природного и техногенного характера, обеспечение безопасности населения" с указанием плановых и фактических значений
</t>
  </si>
  <si>
    <t>№п/п</t>
  </si>
  <si>
    <t xml:space="preserve">Статус </t>
  </si>
  <si>
    <t>Наименование муниципальной  программы, подпрограммы</t>
  </si>
  <si>
    <t>Плановый период</t>
  </si>
  <si>
    <t>Примечание</t>
  </si>
  <si>
    <t>(рублей)</t>
  </si>
  <si>
    <t>Начальник отдела по контролю и безопасности</t>
  </si>
  <si>
    <t>Михайлов Ю.Г.</t>
  </si>
  <si>
    <t xml:space="preserve">исполнитель: Вахова О.Ю. </t>
  </si>
  <si>
    <t>к муниципальной программе "Защита от чрезвычайных ситуаций природного и техногенного характера, обеспечение безопасности населения"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</si>
</sst>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0" fontId="2" fillId="2" borderId="0" xfId="0" applyFont="1" applyFill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6"/>
  <sheetViews>
    <sheetView tabSelected="1" workbookViewId="0">
      <selection activeCell="B4" sqref="B4:L4"/>
    </sheetView>
  </sheetViews>
  <sheetFormatPr defaultRowHeight="15" x14ac:dyDescent="0.25"/>
  <cols>
    <col min="2" max="2" width="20" customWidth="1"/>
    <col min="3" max="3" width="30.85546875" customWidth="1"/>
    <col min="4" max="4" width="16.140625" customWidth="1"/>
    <col min="5" max="5" width="14.7109375" customWidth="1"/>
    <col min="6" max="6" width="12.85546875" customWidth="1"/>
    <col min="7" max="7" width="13.7109375" customWidth="1"/>
    <col min="8" max="8" width="13.42578125" customWidth="1"/>
    <col min="9" max="9" width="13.140625" customWidth="1"/>
    <col min="10" max="10" width="13.5703125" customWidth="1"/>
    <col min="11" max="11" width="12.85546875" customWidth="1"/>
    <col min="12" max="12" width="15.140625" customWidth="1"/>
    <col min="13" max="13" width="16" customWidth="1"/>
  </cols>
  <sheetData>
    <row r="1" spans="1:13" x14ac:dyDescent="0.25">
      <c r="B1" s="1"/>
      <c r="C1" s="1"/>
      <c r="D1" s="1"/>
      <c r="E1" s="1"/>
      <c r="F1" s="1"/>
      <c r="G1" s="1"/>
      <c r="H1" s="1"/>
      <c r="I1" s="1"/>
      <c r="J1" s="14" t="s">
        <v>15</v>
      </c>
      <c r="K1" s="14"/>
      <c r="L1" s="14"/>
    </row>
    <row r="2" spans="1:13" ht="42.75" customHeight="1" x14ac:dyDescent="0.25">
      <c r="B2" s="1"/>
      <c r="C2" s="1"/>
      <c r="D2" s="1"/>
      <c r="E2" s="1"/>
      <c r="F2" s="1"/>
      <c r="G2" s="1"/>
      <c r="H2" s="1"/>
      <c r="I2" s="1"/>
      <c r="J2" s="15" t="s">
        <v>26</v>
      </c>
      <c r="K2" s="15"/>
      <c r="L2" s="15"/>
    </row>
    <row r="3" spans="1:13" ht="25.5" customHeight="1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3" ht="99" customHeight="1" x14ac:dyDescent="0.25">
      <c r="B4" s="12" t="s">
        <v>16</v>
      </c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3" ht="15.7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7" t="s">
        <v>22</v>
      </c>
    </row>
    <row r="6" spans="1:13" ht="16.5" customHeight="1" x14ac:dyDescent="0.25">
      <c r="A6" s="11" t="s">
        <v>17</v>
      </c>
      <c r="B6" s="16" t="s">
        <v>18</v>
      </c>
      <c r="C6" s="16" t="s">
        <v>19</v>
      </c>
      <c r="D6" s="16" t="s">
        <v>0</v>
      </c>
      <c r="E6" s="16">
        <v>2023</v>
      </c>
      <c r="F6" s="16"/>
      <c r="G6" s="16">
        <v>2024</v>
      </c>
      <c r="H6" s="16"/>
      <c r="I6" s="16"/>
      <c r="J6" s="16"/>
      <c r="K6" s="17" t="s">
        <v>20</v>
      </c>
      <c r="L6" s="17"/>
      <c r="M6" s="11" t="s">
        <v>21</v>
      </c>
    </row>
    <row r="7" spans="1:13" ht="15" customHeight="1" x14ac:dyDescent="0.25">
      <c r="A7" s="11"/>
      <c r="B7" s="16"/>
      <c r="C7" s="16"/>
      <c r="D7" s="16"/>
      <c r="E7" s="16"/>
      <c r="F7" s="16"/>
      <c r="G7" s="16" t="s">
        <v>1</v>
      </c>
      <c r="H7" s="16"/>
      <c r="I7" s="16" t="s">
        <v>2</v>
      </c>
      <c r="J7" s="16"/>
      <c r="K7" s="10">
        <v>2025</v>
      </c>
      <c r="L7" s="10">
        <v>2026</v>
      </c>
      <c r="M7" s="11"/>
    </row>
    <row r="8" spans="1:13" x14ac:dyDescent="0.25">
      <c r="A8" s="11"/>
      <c r="B8" s="16"/>
      <c r="C8" s="16"/>
      <c r="D8" s="16"/>
      <c r="E8" s="3" t="s">
        <v>3</v>
      </c>
      <c r="F8" s="3" t="s">
        <v>4</v>
      </c>
      <c r="G8" s="3" t="s">
        <v>3</v>
      </c>
      <c r="H8" s="3" t="s">
        <v>4</v>
      </c>
      <c r="I8" s="3" t="s">
        <v>3</v>
      </c>
      <c r="J8" s="3" t="s">
        <v>4</v>
      </c>
      <c r="K8" s="3" t="s">
        <v>3</v>
      </c>
      <c r="L8" s="3" t="s">
        <v>3</v>
      </c>
      <c r="M8" s="11"/>
    </row>
    <row r="9" spans="1:13" x14ac:dyDescent="0.25">
      <c r="A9" s="8">
        <v>1</v>
      </c>
      <c r="B9" s="3">
        <v>2</v>
      </c>
      <c r="C9" s="3">
        <v>3</v>
      </c>
      <c r="D9" s="8">
        <v>4</v>
      </c>
      <c r="E9" s="3">
        <v>5</v>
      </c>
      <c r="F9" s="3">
        <v>6</v>
      </c>
      <c r="G9" s="8">
        <v>7</v>
      </c>
      <c r="H9" s="3">
        <v>8</v>
      </c>
      <c r="I9" s="3">
        <v>9</v>
      </c>
      <c r="J9" s="8">
        <v>10</v>
      </c>
      <c r="K9" s="3">
        <v>11</v>
      </c>
      <c r="L9" s="3">
        <v>12</v>
      </c>
      <c r="M9" s="8">
        <v>13</v>
      </c>
    </row>
    <row r="10" spans="1:13" ht="75" x14ac:dyDescent="0.25">
      <c r="A10" s="2"/>
      <c r="B10" s="4" t="s">
        <v>5</v>
      </c>
      <c r="C10" s="4" t="s">
        <v>6</v>
      </c>
      <c r="D10" s="4" t="s">
        <v>7</v>
      </c>
      <c r="E10" s="5">
        <f t="shared" ref="E10:F10" si="0">E11+E12+E13</f>
        <v>11546452.310000001</v>
      </c>
      <c r="F10" s="5">
        <f t="shared" si="0"/>
        <v>11248619.289999999</v>
      </c>
      <c r="G10" s="5">
        <f t="shared" ref="G10:L10" si="1">G11+G12+G13</f>
        <v>7473803.7400000002</v>
      </c>
      <c r="H10" s="5">
        <f t="shared" si="1"/>
        <v>5508295.4400000004</v>
      </c>
      <c r="I10" s="5">
        <f t="shared" si="1"/>
        <v>14034142.890000001</v>
      </c>
      <c r="J10" s="5">
        <f t="shared" si="1"/>
        <v>13664227.590000002</v>
      </c>
      <c r="K10" s="5">
        <f t="shared" si="1"/>
        <v>11300457</v>
      </c>
      <c r="L10" s="5">
        <f t="shared" si="1"/>
        <v>10660457</v>
      </c>
      <c r="M10" s="2"/>
    </row>
    <row r="11" spans="1:13" x14ac:dyDescent="0.25">
      <c r="A11" s="2"/>
      <c r="B11" s="4"/>
      <c r="C11" s="4"/>
      <c r="D11" s="4" t="s">
        <v>8</v>
      </c>
      <c r="E11" s="5">
        <f t="shared" ref="E11:F11" si="2">E15+E19</f>
        <v>9069552.3100000005</v>
      </c>
      <c r="F11" s="5">
        <f t="shared" si="2"/>
        <v>8980179.2899999991</v>
      </c>
      <c r="G11" s="5">
        <f t="shared" ref="G11:L11" si="3">G19+G15</f>
        <v>5169503.74</v>
      </c>
      <c r="H11" s="5">
        <f t="shared" si="3"/>
        <v>4739913.79</v>
      </c>
      <c r="I11" s="5">
        <f t="shared" si="3"/>
        <v>11502943.26</v>
      </c>
      <c r="J11" s="5">
        <f t="shared" si="3"/>
        <v>11244636.580000002</v>
      </c>
      <c r="K11" s="5">
        <f t="shared" si="3"/>
        <v>9764257</v>
      </c>
      <c r="L11" s="5">
        <f t="shared" si="3"/>
        <v>9124257</v>
      </c>
      <c r="M11" s="2"/>
    </row>
    <row r="12" spans="1:13" ht="30" x14ac:dyDescent="0.25">
      <c r="A12" s="2"/>
      <c r="B12" s="4"/>
      <c r="C12" s="4"/>
      <c r="D12" s="4" t="s">
        <v>9</v>
      </c>
      <c r="E12" s="5">
        <f t="shared" ref="E12:F12" si="4">E16</f>
        <v>0</v>
      </c>
      <c r="F12" s="5">
        <f t="shared" si="4"/>
        <v>0</v>
      </c>
      <c r="G12" s="5">
        <f t="shared" ref="G12:L12" si="5">G16</f>
        <v>0</v>
      </c>
      <c r="H12" s="5">
        <f t="shared" si="5"/>
        <v>0</v>
      </c>
      <c r="I12" s="5">
        <f t="shared" si="5"/>
        <v>0</v>
      </c>
      <c r="J12" s="5">
        <f t="shared" si="5"/>
        <v>0</v>
      </c>
      <c r="K12" s="5">
        <f t="shared" si="5"/>
        <v>0</v>
      </c>
      <c r="L12" s="5">
        <f t="shared" si="5"/>
        <v>0</v>
      </c>
      <c r="M12" s="2"/>
    </row>
    <row r="13" spans="1:13" ht="30" x14ac:dyDescent="0.25">
      <c r="A13" s="2"/>
      <c r="B13" s="4"/>
      <c r="C13" s="4"/>
      <c r="D13" s="4" t="s">
        <v>10</v>
      </c>
      <c r="E13" s="5">
        <f t="shared" ref="E13:F13" si="6">E17+E20</f>
        <v>2476900</v>
      </c>
      <c r="F13" s="5">
        <f t="shared" si="6"/>
        <v>2268440</v>
      </c>
      <c r="G13" s="5">
        <f t="shared" ref="G13:L13" si="7">G20+G17</f>
        <v>2304300</v>
      </c>
      <c r="H13" s="5">
        <f t="shared" si="7"/>
        <v>768381.65</v>
      </c>
      <c r="I13" s="5">
        <f t="shared" si="7"/>
        <v>2531199.63</v>
      </c>
      <c r="J13" s="5">
        <f t="shared" si="7"/>
        <v>2419591.0099999998</v>
      </c>
      <c r="K13" s="5">
        <f t="shared" si="7"/>
        <v>1536200</v>
      </c>
      <c r="L13" s="5">
        <f t="shared" si="7"/>
        <v>1536200</v>
      </c>
      <c r="M13" s="2"/>
    </row>
    <row r="14" spans="1:13" ht="105" x14ac:dyDescent="0.25">
      <c r="A14" s="2"/>
      <c r="B14" s="4" t="s">
        <v>11</v>
      </c>
      <c r="C14" s="4" t="s">
        <v>12</v>
      </c>
      <c r="D14" s="4" t="s">
        <v>7</v>
      </c>
      <c r="E14" s="5">
        <f>E15+E16+E17</f>
        <v>4374989.72</v>
      </c>
      <c r="F14" s="5">
        <f t="shared" ref="F14" si="8">F15+F16+F17</f>
        <v>4155826.94</v>
      </c>
      <c r="G14" s="5">
        <f t="shared" ref="G14:L14" si="9">G15+G16+G17</f>
        <v>3315733.65</v>
      </c>
      <c r="H14" s="5">
        <f t="shared" si="9"/>
        <v>1368592.8</v>
      </c>
      <c r="I14" s="5">
        <f t="shared" si="9"/>
        <v>4873032.8899999997</v>
      </c>
      <c r="J14" s="5">
        <f t="shared" si="9"/>
        <v>4649698.21</v>
      </c>
      <c r="K14" s="5">
        <f t="shared" si="9"/>
        <v>3155773</v>
      </c>
      <c r="L14" s="5">
        <f t="shared" si="9"/>
        <v>2515773</v>
      </c>
      <c r="M14" s="2"/>
    </row>
    <row r="15" spans="1:13" x14ac:dyDescent="0.25">
      <c r="A15" s="2"/>
      <c r="B15" s="4"/>
      <c r="C15" s="4"/>
      <c r="D15" s="4" t="s">
        <v>8</v>
      </c>
      <c r="E15" s="5">
        <v>1958089.72</v>
      </c>
      <c r="F15" s="5">
        <v>1947127.08</v>
      </c>
      <c r="G15" s="5">
        <v>1011433.65</v>
      </c>
      <c r="H15" s="5">
        <v>600211.15</v>
      </c>
      <c r="I15" s="5">
        <v>2369763.2599999998</v>
      </c>
      <c r="J15" s="5">
        <v>2256777.2000000002</v>
      </c>
      <c r="K15" s="5">
        <v>1619573</v>
      </c>
      <c r="L15" s="5">
        <v>979573</v>
      </c>
      <c r="M15" s="2"/>
    </row>
    <row r="16" spans="1:13" ht="30" x14ac:dyDescent="0.25">
      <c r="A16" s="2"/>
      <c r="B16" s="4"/>
      <c r="C16" s="4"/>
      <c r="D16" s="4" t="s">
        <v>9</v>
      </c>
      <c r="E16" s="5">
        <v>0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2"/>
    </row>
    <row r="17" spans="1:13" ht="30" x14ac:dyDescent="0.25">
      <c r="A17" s="2"/>
      <c r="B17" s="4"/>
      <c r="C17" s="4"/>
      <c r="D17" s="4" t="s">
        <v>10</v>
      </c>
      <c r="E17" s="5">
        <v>2416900</v>
      </c>
      <c r="F17" s="5">
        <v>2208699.86</v>
      </c>
      <c r="G17" s="5">
        <v>2304300</v>
      </c>
      <c r="H17" s="5">
        <v>768381.65</v>
      </c>
      <c r="I17" s="5">
        <v>2503269.63</v>
      </c>
      <c r="J17" s="5">
        <v>2392921.0099999998</v>
      </c>
      <c r="K17" s="5">
        <v>1536200</v>
      </c>
      <c r="L17" s="5">
        <v>1536200</v>
      </c>
      <c r="M17" s="2"/>
    </row>
    <row r="18" spans="1:13" ht="60" x14ac:dyDescent="0.25">
      <c r="A18" s="2"/>
      <c r="B18" s="4" t="s">
        <v>13</v>
      </c>
      <c r="C18" s="4" t="s">
        <v>14</v>
      </c>
      <c r="D18" s="4" t="s">
        <v>7</v>
      </c>
      <c r="E18" s="5">
        <f t="shared" ref="E18:L18" si="10">E19+E20</f>
        <v>7171462.5899999999</v>
      </c>
      <c r="F18" s="5">
        <f t="shared" si="10"/>
        <v>7092792.3499999996</v>
      </c>
      <c r="G18" s="5">
        <f t="shared" si="10"/>
        <v>4158070.09</v>
      </c>
      <c r="H18" s="5">
        <f t="shared" si="10"/>
        <v>4139702.64</v>
      </c>
      <c r="I18" s="5">
        <f t="shared" si="10"/>
        <v>9161110</v>
      </c>
      <c r="J18" s="5">
        <f t="shared" si="10"/>
        <v>9014529.3800000008</v>
      </c>
      <c r="K18" s="5">
        <f t="shared" si="10"/>
        <v>8144684</v>
      </c>
      <c r="L18" s="5">
        <f t="shared" si="10"/>
        <v>8144684</v>
      </c>
      <c r="M18" s="2"/>
    </row>
    <row r="19" spans="1:13" ht="15" customHeight="1" x14ac:dyDescent="0.25">
      <c r="A19" s="2"/>
      <c r="B19" s="4"/>
      <c r="C19" s="4"/>
      <c r="D19" s="4" t="s">
        <v>8</v>
      </c>
      <c r="E19" s="5">
        <v>7111462.5899999999</v>
      </c>
      <c r="F19" s="5">
        <v>7033052.21</v>
      </c>
      <c r="G19" s="5">
        <v>4158070.09</v>
      </c>
      <c r="H19" s="5">
        <v>4139702.64</v>
      </c>
      <c r="I19" s="5">
        <v>9133180</v>
      </c>
      <c r="J19" s="5">
        <v>8987859.3800000008</v>
      </c>
      <c r="K19" s="5">
        <v>8144684</v>
      </c>
      <c r="L19" s="5">
        <v>8144684</v>
      </c>
      <c r="M19" s="2"/>
    </row>
    <row r="20" spans="1:13" ht="30" x14ac:dyDescent="0.25">
      <c r="A20" s="2"/>
      <c r="B20" s="2"/>
      <c r="C20" s="2"/>
      <c r="D20" s="4" t="s">
        <v>10</v>
      </c>
      <c r="E20" s="6">
        <v>60000</v>
      </c>
      <c r="F20" s="6">
        <v>59740.14</v>
      </c>
      <c r="G20" s="6">
        <v>0</v>
      </c>
      <c r="H20" s="6">
        <v>0</v>
      </c>
      <c r="I20" s="6">
        <v>27930</v>
      </c>
      <c r="J20" s="6">
        <v>26670</v>
      </c>
      <c r="K20" s="6">
        <v>0</v>
      </c>
      <c r="L20" s="6">
        <v>0</v>
      </c>
      <c r="M20" s="2"/>
    </row>
    <row r="21" spans="1:13" x14ac:dyDescent="0.2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3" x14ac:dyDescent="0.25">
      <c r="B22" s="9" t="s">
        <v>23</v>
      </c>
      <c r="C22" s="9"/>
      <c r="D22" s="9"/>
      <c r="E22" s="9"/>
      <c r="F22" s="9" t="s">
        <v>24</v>
      </c>
      <c r="G22" s="9"/>
      <c r="H22" s="1"/>
      <c r="I22" s="1"/>
      <c r="J22" s="1"/>
      <c r="K22" s="1"/>
      <c r="L22" s="1"/>
    </row>
    <row r="23" spans="1:13" x14ac:dyDescent="0.25">
      <c r="B23" s="9"/>
      <c r="C23" s="9"/>
      <c r="D23" s="9"/>
      <c r="E23" s="9"/>
      <c r="F23" s="9"/>
      <c r="G23" s="9"/>
      <c r="H23" s="1"/>
      <c r="I23" s="1"/>
      <c r="J23" s="1"/>
      <c r="K23" s="1"/>
      <c r="L23" s="1"/>
    </row>
    <row r="24" spans="1:13" x14ac:dyDescent="0.25">
      <c r="B24" s="9"/>
      <c r="C24" s="9"/>
      <c r="D24" s="9"/>
      <c r="E24" s="9"/>
      <c r="F24" s="9"/>
      <c r="G24" s="9"/>
      <c r="H24" s="1"/>
      <c r="I24" s="1"/>
      <c r="J24" s="1"/>
      <c r="K24" s="1"/>
      <c r="L24" s="1"/>
    </row>
    <row r="25" spans="1:13" x14ac:dyDescent="0.25">
      <c r="B25" s="9"/>
      <c r="C25" s="9"/>
      <c r="D25" s="9"/>
      <c r="E25" s="9"/>
      <c r="F25" s="9"/>
      <c r="G25" s="9"/>
    </row>
    <row r="26" spans="1:13" x14ac:dyDescent="0.25">
      <c r="B26" s="9" t="s">
        <v>25</v>
      </c>
      <c r="C26" s="9"/>
      <c r="D26" s="9"/>
      <c r="E26" s="9"/>
      <c r="F26" s="9"/>
      <c r="G26" s="9"/>
    </row>
  </sheetData>
  <mergeCells count="13">
    <mergeCell ref="A6:A8"/>
    <mergeCell ref="M6:M8"/>
    <mergeCell ref="B4:L4"/>
    <mergeCell ref="J1:L1"/>
    <mergeCell ref="J2:L2"/>
    <mergeCell ref="B6:B8"/>
    <mergeCell ref="C6:C8"/>
    <mergeCell ref="D6:D8"/>
    <mergeCell ref="G6:J6"/>
    <mergeCell ref="G7:H7"/>
    <mergeCell ref="I7:J7"/>
    <mergeCell ref="E6:F7"/>
    <mergeCell ref="K6:L6"/>
  </mergeCells>
  <pageMargins left="0.70866141732283472" right="0.70866141732283472" top="0.74803149606299213" bottom="0.74803149606299213" header="0.31496062992125984" footer="0.31496062992125984"/>
  <pageSetup paperSize="9" scale="6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2025-03-24T08:22:00Z</dcterms:modified>
</cp:coreProperties>
</file>